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h2.01\fr\obd\editions\"/>
    </mc:Choice>
  </mc:AlternateContent>
  <bookViews>
    <workbookView xWindow="-30" yWindow="3420" windowWidth="24795" windowHeight="7290"/>
  </bookViews>
  <sheets>
    <sheet name="Op pluriannuelles - Prévision 2" sheetId="1" r:id="rId1"/>
    <sheet name="Donnees" sheetId="2" r:id="rId2"/>
  </sheets>
  <definedNames>
    <definedName name="_xlnm.Print_Area" localSheetId="0">'Op pluriannuelles - Prévision 2'!$B$1:$I$46</definedName>
  </definedNames>
  <calcPr calcId="152511"/>
  <pivotCaches>
    <pivotCache cacheId="5" r:id="rId3"/>
  </pivotCaches>
</workbook>
</file>

<file path=xl/calcChain.xml><?xml version="1.0" encoding="utf-8"?>
<calcChain xmlns="http://schemas.openxmlformats.org/spreadsheetml/2006/main">
  <c r="F4" i="2" l="1"/>
  <c r="I1" i="1" l="1"/>
  <c r="D4" i="2" l="1"/>
  <c r="B4" i="2"/>
  <c r="E3" i="2"/>
  <c r="C3" i="2"/>
  <c r="B3" i="2"/>
  <c r="E2" i="2"/>
  <c r="C2" i="2"/>
  <c r="B2" i="2"/>
  <c r="E1" i="2"/>
  <c r="C1" i="2"/>
  <c r="B2" i="1" s="1"/>
  <c r="B1" i="2"/>
  <c r="D11" i="1" l="1"/>
  <c r="F11" i="1"/>
  <c r="H11" i="1"/>
  <c r="E11" i="1"/>
  <c r="G11" i="1"/>
  <c r="I11" i="1"/>
  <c r="E10" i="1"/>
</calcChain>
</file>

<file path=xl/sharedStrings.xml><?xml version="1.0" encoding="utf-8"?>
<sst xmlns="http://schemas.openxmlformats.org/spreadsheetml/2006/main" count="6764" uniqueCount="263">
  <si>
    <t>CGR0</t>
  </si>
  <si>
    <t>CGR1</t>
  </si>
  <si>
    <t>CGR2</t>
  </si>
  <si>
    <t>MNT4</t>
  </si>
  <si>
    <t>CGR3</t>
  </si>
  <si>
    <t>CGR4</t>
  </si>
  <si>
    <t>CGR5</t>
  </si>
  <si>
    <t>MNT1</t>
  </si>
  <si>
    <t>MNT2</t>
  </si>
  <si>
    <t>MNT3</t>
  </si>
  <si>
    <t>Somme de MNT1</t>
  </si>
  <si>
    <t>Somme de MNT2</t>
  </si>
  <si>
    <t>Somme de MNT3</t>
  </si>
  <si>
    <t>Somme de MNT4</t>
  </si>
  <si>
    <t>POUR INFORMATION DE L'ORGANE DELIBERANT</t>
  </si>
  <si>
    <t>MNT5</t>
  </si>
  <si>
    <t>MNT6</t>
  </si>
  <si>
    <t>Somme de MNT5</t>
  </si>
  <si>
    <t>Somme de MNT6</t>
  </si>
  <si>
    <t>Total</t>
  </si>
  <si>
    <t xml:space="preserve"> </t>
  </si>
  <si>
    <t>Opérations</t>
  </si>
  <si>
    <t>Nature</t>
  </si>
  <si>
    <t>Prévision</t>
  </si>
  <si>
    <t>(12)</t>
  </si>
  <si>
    <t>(13)</t>
  </si>
  <si>
    <t>(14)</t>
  </si>
  <si>
    <t>(15)</t>
  </si>
  <si>
    <t>(16)</t>
  </si>
  <si>
    <t>(17)</t>
  </si>
  <si>
    <t>POSTE0</t>
  </si>
  <si>
    <t>POSTE1</t>
  </si>
  <si>
    <t>POSTE2</t>
  </si>
  <si>
    <t>POSTE3</t>
  </si>
  <si>
    <t>POSTE4</t>
  </si>
  <si>
    <t>POSTE5</t>
  </si>
  <si>
    <t>A - Prévision d'autorisations d'engagement et de crédits de paiement</t>
  </si>
  <si>
    <t>ETS</t>
  </si>
  <si>
    <t>LIBELLE ETS</t>
  </si>
  <si>
    <t>N° JOB</t>
  </si>
  <si>
    <t>UTILISATEUR</t>
  </si>
  <si>
    <t>DATE JOB</t>
  </si>
  <si>
    <t>ANNEE N</t>
  </si>
  <si>
    <t>CGR</t>
  </si>
  <si>
    <t>LIBELLE CGR</t>
  </si>
  <si>
    <t>CHEMIN CGR</t>
  </si>
  <si>
    <t>POSTE</t>
  </si>
  <si>
    <t>LIBELLE POSTE</t>
  </si>
  <si>
    <t>CHEMIN POSTE</t>
  </si>
  <si>
    <t>LIBELLEPOS0</t>
  </si>
  <si>
    <t>LIBELLEPOS1</t>
  </si>
  <si>
    <t>LIBELLEPOS2</t>
  </si>
  <si>
    <t>LIBELLEPOS3</t>
  </si>
  <si>
    <t>LIBELLEPOS4</t>
  </si>
  <si>
    <t>LIBELLEPOS5</t>
  </si>
  <si>
    <t>LIBELLECGR0</t>
  </si>
  <si>
    <t>LIBELLECGR1</t>
  </si>
  <si>
    <t>LIBELLECGR2</t>
  </si>
  <si>
    <t>LIBELLECGR3</t>
  </si>
  <si>
    <t>LIBELLECGR4</t>
  </si>
  <si>
    <t>LIBELLECGR5</t>
  </si>
  <si>
    <t>CGR0+LIB0</t>
  </si>
  <si>
    <t>CGR1+LIB1</t>
  </si>
  <si>
    <t>CGR2+LIB2</t>
  </si>
  <si>
    <t>CGR3+LIB3</t>
  </si>
  <si>
    <t>CGR4+LIB4</t>
  </si>
  <si>
    <t>CGR5+LIB5</t>
  </si>
  <si>
    <t>Etablissement :</t>
  </si>
  <si>
    <t>Année de l'exercice :</t>
  </si>
  <si>
    <t>CGR :</t>
  </si>
  <si>
    <t>Poste :</t>
  </si>
  <si>
    <t>Chemin :</t>
  </si>
  <si>
    <t>Job :</t>
  </si>
  <si>
    <t>Utilisateur :</t>
  </si>
  <si>
    <t>Date :</t>
  </si>
  <si>
    <t>CENTRE</t>
  </si>
  <si>
    <t>Centre</t>
  </si>
  <si>
    <t>CENTRE - Centre</t>
  </si>
  <si>
    <t>S2010</t>
  </si>
  <si>
    <t>Secteur 2010</t>
  </si>
  <si>
    <t>S2010 - Secteur 2010</t>
  </si>
  <si>
    <t>ACT1</t>
  </si>
  <si>
    <t>Activité 1</t>
  </si>
  <si>
    <t>ACT1 - Activité 1</t>
  </si>
  <si>
    <t>-</t>
  </si>
  <si>
    <t>D</t>
  </si>
  <si>
    <t>Dépenses</t>
  </si>
  <si>
    <t>PER</t>
  </si>
  <si>
    <t>Personnel</t>
  </si>
  <si>
    <t>631</t>
  </si>
  <si>
    <t>Impôts, taxes</t>
  </si>
  <si>
    <t>IND</t>
  </si>
  <si>
    <t>Qualiac développement</t>
  </si>
  <si>
    <t>249308</t>
  </si>
  <si>
    <t>PR</t>
  </si>
  <si>
    <t>DAT</t>
  </si>
  <si>
    <t>CB</t>
  </si>
  <si>
    <t>632</t>
  </si>
  <si>
    <t>Charges fiscales</t>
  </si>
  <si>
    <t>633</t>
  </si>
  <si>
    <t>Sous-traitance</t>
  </si>
  <si>
    <t>641</t>
  </si>
  <si>
    <t>Rémunération pers.</t>
  </si>
  <si>
    <t>FON</t>
  </si>
  <si>
    <t>Fonctionnement</t>
  </si>
  <si>
    <t>601</t>
  </si>
  <si>
    <t>Achats stockés MP</t>
  </si>
  <si>
    <t>602</t>
  </si>
  <si>
    <t>604</t>
  </si>
  <si>
    <t>Achats d'études</t>
  </si>
  <si>
    <t>611</t>
  </si>
  <si>
    <t>612</t>
  </si>
  <si>
    <t>Red. de crédit-bail</t>
  </si>
  <si>
    <t>613</t>
  </si>
  <si>
    <t>Locations</t>
  </si>
  <si>
    <t>614</t>
  </si>
  <si>
    <t>Charges locatives</t>
  </si>
  <si>
    <t>621</t>
  </si>
  <si>
    <t>Personnel extérieur</t>
  </si>
  <si>
    <t>622</t>
  </si>
  <si>
    <t>Rémunérations</t>
  </si>
  <si>
    <t>623</t>
  </si>
  <si>
    <t>Pub.</t>
  </si>
  <si>
    <t>624</t>
  </si>
  <si>
    <t>Transports de biens</t>
  </si>
  <si>
    <t>651</t>
  </si>
  <si>
    <t>Redevances</t>
  </si>
  <si>
    <t>652</t>
  </si>
  <si>
    <t>Contrôle d'état</t>
  </si>
  <si>
    <t>653</t>
  </si>
  <si>
    <t>Rémunérat. pers.</t>
  </si>
  <si>
    <t>661</t>
  </si>
  <si>
    <t>Charges d'intérêts</t>
  </si>
  <si>
    <t>664</t>
  </si>
  <si>
    <t>Pertes sur créances</t>
  </si>
  <si>
    <t>671</t>
  </si>
  <si>
    <t>Autres ch. finan.</t>
  </si>
  <si>
    <t>INV</t>
  </si>
  <si>
    <t>Investissement</t>
  </si>
  <si>
    <t>201</t>
  </si>
  <si>
    <t>Frais ets</t>
  </si>
  <si>
    <t>203</t>
  </si>
  <si>
    <t>Frais R&amp;D</t>
  </si>
  <si>
    <t>211</t>
  </si>
  <si>
    <t>Terrains</t>
  </si>
  <si>
    <t>213</t>
  </si>
  <si>
    <t>Constructions</t>
  </si>
  <si>
    <t>231</t>
  </si>
  <si>
    <t>Immob.corp. en cours</t>
  </si>
  <si>
    <t>237</t>
  </si>
  <si>
    <t>Avances immo.incorp.</t>
  </si>
  <si>
    <t>261</t>
  </si>
  <si>
    <t>Titres participation</t>
  </si>
  <si>
    <t>267</t>
  </si>
  <si>
    <t>Créances/particip.</t>
  </si>
  <si>
    <t>272</t>
  </si>
  <si>
    <t>Titres immobilisés</t>
  </si>
  <si>
    <t>ACT1    EXPORT</t>
  </si>
  <si>
    <t>Export</t>
  </si>
  <si>
    <t>ACT1    EXPORT - Export</t>
  </si>
  <si>
    <t>ACT1    IMPORT</t>
  </si>
  <si>
    <t>Import</t>
  </si>
  <si>
    <t>ACT1    IMPORT - Import</t>
  </si>
  <si>
    <t>ACT1    PROD</t>
  </si>
  <si>
    <t>Produit</t>
  </si>
  <si>
    <t>ACT1    PROD - Produit</t>
  </si>
  <si>
    <t>ACT1    SERVICE</t>
  </si>
  <si>
    <t>Service vendu</t>
  </si>
  <si>
    <t>ACT1    SERVICE - Service vendu</t>
  </si>
  <si>
    <t>ACT2</t>
  </si>
  <si>
    <t>Activité 2</t>
  </si>
  <si>
    <t>ACT2 - Activité 2</t>
  </si>
  <si>
    <t>645</t>
  </si>
  <si>
    <t>Charges de sécurité</t>
  </si>
  <si>
    <t>646</t>
  </si>
  <si>
    <t>647</t>
  </si>
  <si>
    <t>Autres ch. sociales</t>
  </si>
  <si>
    <t>648</t>
  </si>
  <si>
    <t>605</t>
  </si>
  <si>
    <t>Achats de matériel</t>
  </si>
  <si>
    <t>606</t>
  </si>
  <si>
    <t>Achats non stockés</t>
  </si>
  <si>
    <t>607</t>
  </si>
  <si>
    <t>Achats marchandis</t>
  </si>
  <si>
    <t>608</t>
  </si>
  <si>
    <t>Frais accesoires</t>
  </si>
  <si>
    <t>609</t>
  </si>
  <si>
    <t>Rabais, remises</t>
  </si>
  <si>
    <t>615</t>
  </si>
  <si>
    <t>Entretien et rép.</t>
  </si>
  <si>
    <t>616</t>
  </si>
  <si>
    <t>Primes d'assurances</t>
  </si>
  <si>
    <t>617</t>
  </si>
  <si>
    <t>Etudes et recherches</t>
  </si>
  <si>
    <t>618</t>
  </si>
  <si>
    <t>Divers</t>
  </si>
  <si>
    <t>619</t>
  </si>
  <si>
    <t>625</t>
  </si>
  <si>
    <t>Déplacements</t>
  </si>
  <si>
    <t>626</t>
  </si>
  <si>
    <t>Frais postaux</t>
  </si>
  <si>
    <t>627</t>
  </si>
  <si>
    <t>Services bancaires</t>
  </si>
  <si>
    <t>628</t>
  </si>
  <si>
    <t>629</t>
  </si>
  <si>
    <t>RRRO</t>
  </si>
  <si>
    <t>635</t>
  </si>
  <si>
    <t>Autres impôts,</t>
  </si>
  <si>
    <t>637</t>
  </si>
  <si>
    <t>Autres organismes</t>
  </si>
  <si>
    <t>655</t>
  </si>
  <si>
    <t>Quote part résultat</t>
  </si>
  <si>
    <t>665</t>
  </si>
  <si>
    <t>Escomptes accordés</t>
  </si>
  <si>
    <t>666</t>
  </si>
  <si>
    <t>Perte de change</t>
  </si>
  <si>
    <t>667</t>
  </si>
  <si>
    <t>668</t>
  </si>
  <si>
    <t>678</t>
  </si>
  <si>
    <t>INT</t>
  </si>
  <si>
    <t>Intervention</t>
  </si>
  <si>
    <t>657</t>
  </si>
  <si>
    <t>Charges spécifiques</t>
  </si>
  <si>
    <t>ACT2    PROD</t>
  </si>
  <si>
    <t>ACT2    PROD - Produit</t>
  </si>
  <si>
    <t>ACT2    SERVICE</t>
  </si>
  <si>
    <t>ACT2    SERVICE - Service vendu</t>
  </si>
  <si>
    <t>ACT2    EXPORT</t>
  </si>
  <si>
    <t>ACT2    EXPORT - Export</t>
  </si>
  <si>
    <t>ACT2    IMPORT</t>
  </si>
  <si>
    <t>ACT2    IMPORT - Import</t>
  </si>
  <si>
    <t>ACT3</t>
  </si>
  <si>
    <t>ACT3 - ACT3</t>
  </si>
  <si>
    <t>ACT3    EXPORT</t>
  </si>
  <si>
    <t>ACT3    EXPORT - Export</t>
  </si>
  <si>
    <t>ACT4</t>
  </si>
  <si>
    <t>Activité 4</t>
  </si>
  <si>
    <t>ACT4 - Activité 4</t>
  </si>
  <si>
    <t>ACT4    IMPORT</t>
  </si>
  <si>
    <t>ACT4    IMPORT - Import</t>
  </si>
  <si>
    <t>ACT5</t>
  </si>
  <si>
    <t>Activité 5</t>
  </si>
  <si>
    <t>ACT5 - Activité 5</t>
  </si>
  <si>
    <t>ACT5    PROD</t>
  </si>
  <si>
    <t>ACT5    PROD - Produit</t>
  </si>
  <si>
    <t>ACT6</t>
  </si>
  <si>
    <t>Activité 6</t>
  </si>
  <si>
    <t>ACT6 - Activité 6</t>
  </si>
  <si>
    <t>ACT6    PROD</t>
  </si>
  <si>
    <t>ACT6    PROD - Produit</t>
  </si>
  <si>
    <t>Total ACT1 - Activité 1</t>
  </si>
  <si>
    <t>Total ACT2 - Activité 2</t>
  </si>
  <si>
    <t>Total ACT3 - ACT3</t>
  </si>
  <si>
    <t>Total ACT4 - Activité 4</t>
  </si>
  <si>
    <t>Total ACT5 - Activité 5</t>
  </si>
  <si>
    <t>Total ACT6 - Activité 6</t>
  </si>
  <si>
    <t>Total S2010 - Secteur 2010</t>
  </si>
  <si>
    <t>Somme Personnel</t>
  </si>
  <si>
    <t>Somme Fonctionnement</t>
  </si>
  <si>
    <t>Somme Investissement</t>
  </si>
  <si>
    <t>Somme Intervention</t>
  </si>
  <si>
    <t>21/07/2014</t>
  </si>
  <si>
    <t>Tableau 9 : Opérations pluriannuelles par nature - prévision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</si>
</sst>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/>
    <xf numFmtId="49" fontId="0" fillId="0" borderId="0" xfId="0" applyNumberFormat="1"/>
    <xf numFmtId="4" fontId="0" fillId="0" borderId="0" xfId="0" applyNumberFormat="1"/>
    <xf numFmtId="49" fontId="1" fillId="0" borderId="0" xfId="0" applyNumberFormat="1" applyFont="1" applyProtection="1">
      <protection hidden="1"/>
    </xf>
    <xf numFmtId="14" fontId="0" fillId="0" borderId="0" xfId="0" applyNumberFormat="1"/>
    <xf numFmtId="0" fontId="0" fillId="0" borderId="0" xfId="0" applyFont="1"/>
    <xf numFmtId="0" fontId="0" fillId="0" borderId="0" xfId="0" applyFont="1" applyBorder="1"/>
    <xf numFmtId="0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4" xfId="0" quotePrefix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NumberFormat="1"/>
    <xf numFmtId="0" fontId="0" fillId="0" borderId="0" xfId="0" applyFont="1" applyAlignment="1">
      <alignment horizontal="left" vertical="center"/>
    </xf>
    <xf numFmtId="0" fontId="2" fillId="3" borderId="5" xfId="0" applyFont="1" applyFill="1" applyBorder="1" applyAlignment="1">
      <alignment horizontal="center" vertical="center" wrapText="1"/>
    </xf>
    <xf numFmtId="0" fontId="0" fillId="0" borderId="0" xfId="0" quotePrefix="1"/>
    <xf numFmtId="0" fontId="2" fillId="0" borderId="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/>
    <xf numFmtId="0" fontId="5" fillId="0" borderId="7" xfId="0" applyFont="1" applyBorder="1" applyAlignment="1">
      <alignment horizontal="left"/>
    </xf>
    <xf numFmtId="4" fontId="5" fillId="0" borderId="0" xfId="0" applyNumberFormat="1" applyFont="1" applyBorder="1"/>
    <xf numFmtId="4" fontId="5" fillId="0" borderId="8" xfId="0" applyNumberFormat="1" applyFont="1" applyBorder="1"/>
    <xf numFmtId="0" fontId="5" fillId="0" borderId="7" xfId="0" applyFont="1" applyBorder="1" applyAlignment="1">
      <alignment horizontal="left" indent="1"/>
    </xf>
    <xf numFmtId="0" fontId="5" fillId="0" borderId="0" xfId="0" applyFont="1" applyBorder="1" applyAlignment="1">
      <alignment horizontal="left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4" fontId="6" fillId="3" borderId="10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</cellXfs>
  <cellStyles count="1">
    <cellStyle name="Normal" xfId="0" builtinId="0"/>
  </cellStyles>
  <dxfs count="103"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left style="medium">
          <color indexed="64"/>
        </left>
        <right style="medium">
          <color indexed="64"/>
        </right>
      </border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alignment horizontal="right" readingOrder="0"/>
    </dxf>
    <dxf>
      <protection locked="0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alignment horizontal="center" readingOrder="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right style="medium">
          <color indexed="64"/>
        </right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top style="thin">
          <color indexed="64"/>
        </top>
      </border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right style="medium">
          <color indexed="64"/>
        </right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 readingOrder="0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protection locked="0"/>
    </dxf>
    <dxf>
      <alignment horizontal="right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border>
        <left style="medium">
          <color indexed="64"/>
        </left>
        <right style="medium">
          <color indexed="64"/>
        </right>
      </border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medium">
          <color indexed="64"/>
        </top>
        <bottom style="medium">
          <color indexed="64"/>
        </bottom>
        <vertical style="medium">
          <color indexed="64"/>
        </vertical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/>
      </border>
    </dxf>
    <dxf>
      <font>
        <color theme="0"/>
      </font>
      <fill>
        <patternFill patternType="solid">
          <fgColor theme="4" tint="0.39997558519241921"/>
          <bgColor theme="4" tint="0.39997558519241921"/>
        </patternFill>
      </fill>
      <border>
        <bottom style="thin">
          <color theme="4" tint="0.79998168889431442"/>
        </bottom>
        <horizontal style="thin">
          <color theme="4" tint="0.39997558519241921"/>
        </horizontal>
      </border>
    </dxf>
    <dxf>
      <border>
        <bottom style="thin">
          <color theme="4" tint="0.59999389629810485"/>
        </bottom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</dxf>
    <dxf>
      <border>
        <left style="thin">
          <color theme="4" tint="-0.249977111117893"/>
        </left>
        <right style="thin">
          <color theme="4" tint="-0.249977111117893"/>
        </right>
      </border>
    </dxf>
    <dxf>
      <border>
        <top style="thin">
          <color theme="4" tint="-0.249977111117893"/>
        </top>
        <bottom style="thin">
          <color theme="4" tint="-0.249977111117893"/>
        </bottom>
        <horizontal style="thin">
          <color theme="4" tint="-0.249977111117893"/>
        </horizontal>
      </border>
    </dxf>
    <dxf>
      <font>
        <b/>
        <color theme="1"/>
      </font>
      <border>
        <top style="double">
          <color theme="4" tint="-0.249977111117893"/>
        </top>
      </border>
    </dxf>
    <dxf>
      <font>
        <color theme="0"/>
      </font>
      <fill>
        <patternFill patternType="solid">
          <fgColor theme="4" tint="-0.249977111117893"/>
          <bgColor theme="4" tint="-0.249977111117893"/>
        </patternFill>
      </fill>
      <border>
        <horizontal style="thin">
          <color theme="4" tint="-0.249977111117893"/>
        </horizontal>
      </border>
    </dxf>
    <dxf>
      <font>
        <color theme="1"/>
      </font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ableStyleMedium9" defaultPivotStyle="PivotStyleLight16">
    <tableStyle name="PivotStyleMedium2 2" table="0" count="13">
      <tableStyleElement type="wholeTable" dxfId="102"/>
      <tableStyleElement type="headerRow" dxfId="101"/>
      <tableStyleElement type="totalRow" dxfId="100"/>
      <tableStyleElement type="firstRowStripe" dxfId="99"/>
      <tableStyleElement type="firstColumnStripe" dxfId="98"/>
      <tableStyleElement type="firstHeaderCell" dxfId="97"/>
      <tableStyleElement type="firstSubtotalRow" dxfId="96"/>
      <tableStyleElement type="secondSubtotalRow" dxfId="95"/>
      <tableStyleElement type="firstColumnSubheading" dxfId="94"/>
      <tableStyleElement type="firstRowSubheading" dxfId="93"/>
      <tableStyleElement type="secondRowSubheading" dxfId="92"/>
      <tableStyleElement type="pageFieldLabels" dxfId="91"/>
      <tableStyleElement type="pageFieldValues" dxfId="9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nicolas delort" refreshedDate="42548.609529629626" createdVersion="5" refreshedVersion="5" minRefreshableVersion="3" recordCount="339">
  <cacheSource type="worksheet">
    <worksheetSource ref="A5:AJ1000003" sheet="Donnees"/>
  </cacheSource>
  <cacheFields count="36">
    <cacheField name="CGR0" numFmtId="0">
      <sharedItems containsBlank="1"/>
    </cacheField>
    <cacheField name="LIBELLECGR0" numFmtId="0">
      <sharedItems containsBlank="1"/>
    </cacheField>
    <cacheField name="CGR0+LIB0" numFmtId="0">
      <sharedItems containsBlank="1"/>
    </cacheField>
    <cacheField name="CGR1" numFmtId="0">
      <sharedItems containsBlank="1"/>
    </cacheField>
    <cacheField name="LIBELLECGR1" numFmtId="0">
      <sharedItems containsBlank="1"/>
    </cacheField>
    <cacheField name="CGR1+LIB1" numFmtId="0">
      <sharedItems containsBlank="1" count="3">
        <s v="S2010 - Secteur 2010"/>
        <m/>
        <s v="x" u="1"/>
      </sharedItems>
    </cacheField>
    <cacheField name="CGR2" numFmtId="0">
      <sharedItems containsBlank="1"/>
    </cacheField>
    <cacheField name="LIBELLECGR2" numFmtId="0">
      <sharedItems containsBlank="1"/>
    </cacheField>
    <cacheField name="CGR2+LIB2" numFmtId="0">
      <sharedItems containsBlank="1" count="8">
        <s v="ACT1 - Activité 1"/>
        <s v="ACT2 - Activité 2"/>
        <s v="ACT3 - ACT3"/>
        <s v="ACT4 - Activité 4"/>
        <s v="ACT5 - Activité 5"/>
        <s v="ACT6 - Activité 6"/>
        <m/>
        <s v="xx" u="1"/>
      </sharedItems>
    </cacheField>
    <cacheField name="CGR3" numFmtId="0">
      <sharedItems containsBlank="1"/>
    </cacheField>
    <cacheField name="LIBELLECGR3" numFmtId="0">
      <sharedItems containsBlank="1"/>
    </cacheField>
    <cacheField name="CGR3+LIB3" numFmtId="0">
      <sharedItems containsBlank="1"/>
    </cacheField>
    <cacheField name="CGR4" numFmtId="0">
      <sharedItems containsNonDate="0" containsString="0" containsBlank="1"/>
    </cacheField>
    <cacheField name="LIBELLECGR4" numFmtId="0">
      <sharedItems containsNonDate="0" containsString="0" containsBlank="1"/>
    </cacheField>
    <cacheField name="CGR4+LIB4" numFmtId="0">
      <sharedItems containsBlank="1"/>
    </cacheField>
    <cacheField name="CGR5" numFmtId="0">
      <sharedItems containsNonDate="0" containsString="0" containsBlank="1"/>
    </cacheField>
    <cacheField name="LIBELLECGR5" numFmtId="0">
      <sharedItems containsNonDate="0" containsString="0" containsBlank="1"/>
    </cacheField>
    <cacheField name="CGR5+LIB5" numFmtId="0">
      <sharedItems containsBlank="1"/>
    </cacheField>
    <cacheField name="POSTE0" numFmtId="0">
      <sharedItems containsBlank="1"/>
    </cacheField>
    <cacheField name="LIBELLEPOS0" numFmtId="0">
      <sharedItems containsBlank="1"/>
    </cacheField>
    <cacheField name="POSTE1" numFmtId="0">
      <sharedItems containsBlank="1"/>
    </cacheField>
    <cacheField name="LIBELLEPOS1" numFmtId="0">
      <sharedItems containsBlank="1" count="6">
        <s v="Personnel"/>
        <s v="Fonctionnement"/>
        <s v="Investissement"/>
        <s v="Intervention"/>
        <m/>
        <s v="x" u="1"/>
      </sharedItems>
    </cacheField>
    <cacheField name="POSTE2" numFmtId="0">
      <sharedItems containsBlank="1"/>
    </cacheField>
    <cacheField name="LIBELLEPOS2" numFmtId="0">
      <sharedItems containsBlank="1"/>
    </cacheField>
    <cacheField name="POSTE3" numFmtId="0">
      <sharedItems containsNonDate="0" containsString="0" containsBlank="1"/>
    </cacheField>
    <cacheField name="LIBELLEPOS3" numFmtId="0">
      <sharedItems containsNonDate="0" containsString="0" containsBlank="1"/>
    </cacheField>
    <cacheField name="POSTE4" numFmtId="0">
      <sharedItems containsNonDate="0" containsString="0" containsBlank="1"/>
    </cacheField>
    <cacheField name="LIBELLEPOS4" numFmtId="0">
      <sharedItems containsNonDate="0" containsString="0" containsBlank="1"/>
    </cacheField>
    <cacheField name="POSTE5" numFmtId="0">
      <sharedItems containsNonDate="0" containsString="0" containsBlank="1"/>
    </cacheField>
    <cacheField name="LIBELLEPOS5" numFmtId="0">
      <sharedItems containsNonDate="0" containsString="0" containsBlank="1"/>
    </cacheField>
    <cacheField name="MNT1" numFmtId="0">
      <sharedItems containsString="0" containsBlank="1" containsNumber="1" containsInteger="1" minValue="0" maxValue="416000"/>
    </cacheField>
    <cacheField name="MNT2" numFmtId="0">
      <sharedItems containsString="0" containsBlank="1" containsNumber="1" containsInteger="1" minValue="65000" maxValue="2600000"/>
    </cacheField>
    <cacheField name="MNT3" numFmtId="0">
      <sharedItems containsString="0" containsBlank="1" containsNumber="1" containsInteger="1" minValue="0" maxValue="448000"/>
    </cacheField>
    <cacheField name="MNT4" numFmtId="0">
      <sharedItems containsString="0" containsBlank="1" containsNumber="1" containsInteger="1" minValue="70000" maxValue="2800000"/>
    </cacheField>
    <cacheField name="MNT5" numFmtId="0">
      <sharedItems containsString="0" containsBlank="1" containsNumber="1" containsInteger="1" minValue="0" maxValue="515200"/>
    </cacheField>
    <cacheField name="MNT6" numFmtId="0">
      <sharedItems containsString="0" containsBlank="1" containsNumber="1" containsInteger="1" minValue="80500" maxValue="322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9"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PER"/>
    <x v="0"/>
    <s v="631"/>
    <s v="Impôts, taxes"/>
    <m/>
    <m/>
    <m/>
    <m/>
    <m/>
    <m/>
    <n v="416000"/>
    <n v="520000"/>
    <n v="448000"/>
    <n v="560000"/>
    <n v="515200"/>
    <n v="644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PER"/>
    <x v="0"/>
    <s v="632"/>
    <s v="Charges fiscales"/>
    <m/>
    <m/>
    <m/>
    <m/>
    <m/>
    <m/>
    <n v="416000"/>
    <n v="520000"/>
    <n v="448000"/>
    <n v="560000"/>
    <n v="515200"/>
    <n v="644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PER"/>
    <x v="0"/>
    <s v="633"/>
    <s v="Sous-traitance"/>
    <m/>
    <m/>
    <m/>
    <m/>
    <m/>
    <m/>
    <n v="416000"/>
    <n v="520000"/>
    <n v="448000"/>
    <n v="560000"/>
    <n v="515200"/>
    <n v="644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PER"/>
    <x v="0"/>
    <s v="641"/>
    <s v="Rémunération pers."/>
    <m/>
    <m/>
    <m/>
    <m/>
    <m/>
    <m/>
    <n v="416000"/>
    <n v="520000"/>
    <n v="448000"/>
    <n v="560000"/>
    <n v="515200"/>
    <n v="644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FON"/>
    <x v="1"/>
    <s v="601"/>
    <s v="Achats stockés MP"/>
    <m/>
    <m/>
    <m/>
    <m/>
    <m/>
    <m/>
    <n v="416000"/>
    <n v="520000"/>
    <n v="448000"/>
    <n v="560000"/>
    <n v="515200"/>
    <n v="644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FON"/>
    <x v="1"/>
    <s v="602"/>
    <s v="Achats stockés MP"/>
    <m/>
    <m/>
    <m/>
    <m/>
    <m/>
    <m/>
    <n v="416000"/>
    <n v="520000"/>
    <n v="448000"/>
    <n v="560000"/>
    <n v="515200"/>
    <n v="644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FON"/>
    <x v="1"/>
    <s v="604"/>
    <s v="Achats d'études"/>
    <m/>
    <m/>
    <m/>
    <m/>
    <m/>
    <m/>
    <n v="416000"/>
    <n v="520000"/>
    <n v="448000"/>
    <n v="560000"/>
    <n v="515200"/>
    <n v="644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FON"/>
    <x v="1"/>
    <s v="611"/>
    <s v="Sous-traitance"/>
    <m/>
    <m/>
    <m/>
    <m/>
    <m/>
    <m/>
    <n v="416000"/>
    <n v="520000"/>
    <n v="448000"/>
    <n v="560000"/>
    <n v="515200"/>
    <n v="644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FON"/>
    <x v="1"/>
    <s v="612"/>
    <s v="Red. de crédit-bail"/>
    <m/>
    <m/>
    <m/>
    <m/>
    <m/>
    <m/>
    <n v="416000"/>
    <n v="520000"/>
    <n v="448000"/>
    <n v="560000"/>
    <n v="515200"/>
    <n v="644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FON"/>
    <x v="1"/>
    <s v="613"/>
    <s v="Locations"/>
    <m/>
    <m/>
    <m/>
    <m/>
    <m/>
    <m/>
    <n v="416000"/>
    <n v="520000"/>
    <n v="448000"/>
    <n v="560000"/>
    <n v="515200"/>
    <n v="644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FON"/>
    <x v="1"/>
    <s v="614"/>
    <s v="Charges locatives"/>
    <m/>
    <m/>
    <m/>
    <m/>
    <m/>
    <m/>
    <n v="416000"/>
    <n v="520000"/>
    <n v="448000"/>
    <n v="560000"/>
    <n v="515200"/>
    <n v="644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FON"/>
    <x v="1"/>
    <s v="621"/>
    <s v="Personnel extérieur"/>
    <m/>
    <m/>
    <m/>
    <m/>
    <m/>
    <m/>
    <n v="416000"/>
    <n v="520000"/>
    <n v="448000"/>
    <n v="560000"/>
    <n v="515200"/>
    <n v="644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FON"/>
    <x v="1"/>
    <s v="622"/>
    <s v="Rémunérations"/>
    <m/>
    <m/>
    <m/>
    <m/>
    <m/>
    <m/>
    <n v="416000"/>
    <n v="520000"/>
    <n v="448000"/>
    <n v="560000"/>
    <n v="515200"/>
    <n v="644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FON"/>
    <x v="1"/>
    <s v="623"/>
    <s v="Pub."/>
    <m/>
    <m/>
    <m/>
    <m/>
    <m/>
    <m/>
    <n v="416000"/>
    <n v="520000"/>
    <n v="448000"/>
    <n v="560000"/>
    <n v="515200"/>
    <n v="644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FON"/>
    <x v="1"/>
    <s v="624"/>
    <s v="Transports de biens"/>
    <m/>
    <m/>
    <m/>
    <m/>
    <m/>
    <m/>
    <n v="416000"/>
    <n v="520000"/>
    <n v="448000"/>
    <n v="560000"/>
    <n v="515200"/>
    <n v="644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FON"/>
    <x v="1"/>
    <s v="651"/>
    <s v="Redevances"/>
    <m/>
    <m/>
    <m/>
    <m/>
    <m/>
    <m/>
    <n v="416000"/>
    <n v="520000"/>
    <n v="448000"/>
    <n v="560000"/>
    <n v="515200"/>
    <n v="644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FON"/>
    <x v="1"/>
    <s v="652"/>
    <s v="Contrôle d'état"/>
    <m/>
    <m/>
    <m/>
    <m/>
    <m/>
    <m/>
    <n v="416000"/>
    <n v="520000"/>
    <n v="448000"/>
    <n v="560000"/>
    <n v="515200"/>
    <n v="644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FON"/>
    <x v="1"/>
    <s v="653"/>
    <s v="Rémunérat. pers."/>
    <m/>
    <m/>
    <m/>
    <m/>
    <m/>
    <m/>
    <n v="416000"/>
    <n v="520000"/>
    <n v="448000"/>
    <n v="560000"/>
    <n v="515200"/>
    <n v="644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FON"/>
    <x v="1"/>
    <s v="661"/>
    <s v="Charges d'intérêts"/>
    <m/>
    <m/>
    <m/>
    <m/>
    <m/>
    <m/>
    <n v="416000"/>
    <n v="520000"/>
    <n v="448000"/>
    <n v="560000"/>
    <n v="515200"/>
    <n v="644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FON"/>
    <x v="1"/>
    <s v="664"/>
    <s v="Pertes sur créances"/>
    <m/>
    <m/>
    <m/>
    <m/>
    <m/>
    <m/>
    <n v="416000"/>
    <n v="520000"/>
    <n v="448000"/>
    <n v="560000"/>
    <n v="515200"/>
    <n v="644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FON"/>
    <x v="1"/>
    <s v="671"/>
    <s v="Autres ch. finan."/>
    <m/>
    <m/>
    <m/>
    <m/>
    <m/>
    <m/>
    <n v="416000"/>
    <n v="520000"/>
    <n v="448000"/>
    <n v="560000"/>
    <n v="515200"/>
    <n v="644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INV"/>
    <x v="2"/>
    <s v="201"/>
    <s v="Frais ets"/>
    <m/>
    <m/>
    <m/>
    <m/>
    <m/>
    <m/>
    <n v="0"/>
    <n v="65000"/>
    <n v="0"/>
    <n v="70000"/>
    <n v="0"/>
    <n v="805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INV"/>
    <x v="2"/>
    <s v="203"/>
    <s v="Frais R&amp;D"/>
    <m/>
    <m/>
    <m/>
    <m/>
    <m/>
    <m/>
    <n v="0"/>
    <n v="130000"/>
    <n v="0"/>
    <n v="140000"/>
    <n v="0"/>
    <n v="161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INV"/>
    <x v="2"/>
    <s v="211"/>
    <s v="Terrains"/>
    <m/>
    <m/>
    <m/>
    <m/>
    <m/>
    <m/>
    <n v="0"/>
    <n v="1300000"/>
    <n v="0"/>
    <n v="1400000"/>
    <n v="0"/>
    <n v="1610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INV"/>
    <x v="2"/>
    <s v="213"/>
    <s v="Constructions"/>
    <m/>
    <m/>
    <m/>
    <m/>
    <m/>
    <m/>
    <n v="0"/>
    <n v="2600000"/>
    <n v="0"/>
    <n v="2800000"/>
    <n v="0"/>
    <n v="3220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INV"/>
    <x v="2"/>
    <s v="231"/>
    <s v="Immob.corp. en cours"/>
    <m/>
    <m/>
    <m/>
    <m/>
    <m/>
    <m/>
    <n v="0"/>
    <n v="130000"/>
    <n v="0"/>
    <n v="140000"/>
    <n v="0"/>
    <n v="161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INV"/>
    <x v="2"/>
    <s v="237"/>
    <s v="Avances immo.incorp."/>
    <m/>
    <m/>
    <m/>
    <m/>
    <m/>
    <m/>
    <n v="0"/>
    <n v="244400"/>
    <n v="0"/>
    <n v="263200"/>
    <n v="0"/>
    <n v="30268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INV"/>
    <x v="2"/>
    <s v="261"/>
    <s v="Titres participation"/>
    <m/>
    <m/>
    <m/>
    <m/>
    <m/>
    <m/>
    <n v="0"/>
    <n v="520000"/>
    <n v="0"/>
    <n v="560000"/>
    <n v="0"/>
    <n v="644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INV"/>
    <x v="2"/>
    <s v="267"/>
    <s v="Créances/particip."/>
    <m/>
    <m/>
    <m/>
    <m/>
    <m/>
    <m/>
    <n v="0"/>
    <n v="1170000"/>
    <n v="0"/>
    <n v="1260000"/>
    <n v="0"/>
    <n v="1449000"/>
  </r>
  <r>
    <s v="CENTRE"/>
    <s v="Centre"/>
    <s v="CENTRE - Centre"/>
    <s v="S2010"/>
    <s v="Secteur 2010"/>
    <x v="0"/>
    <s v="ACT1"/>
    <s v="Activité 1"/>
    <x v="0"/>
    <m/>
    <m/>
    <s v="-"/>
    <m/>
    <m/>
    <s v="-"/>
    <m/>
    <m/>
    <s v="-"/>
    <s v="D"/>
    <s v="Dépenses"/>
    <s v="INV"/>
    <x v="2"/>
    <s v="272"/>
    <s v="Titres immobilisés"/>
    <m/>
    <m/>
    <m/>
    <m/>
    <m/>
    <m/>
    <n v="0"/>
    <n v="650000"/>
    <n v="0"/>
    <n v="700000"/>
    <n v="0"/>
    <n v="80500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PER"/>
    <x v="0"/>
    <s v="631"/>
    <s v="Impôts, taxes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PER"/>
    <x v="0"/>
    <s v="632"/>
    <s v="Charges fiscales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PER"/>
    <x v="0"/>
    <s v="633"/>
    <s v="Sous-traitance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PER"/>
    <x v="0"/>
    <s v="641"/>
    <s v="Rémunération pers.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FON"/>
    <x v="1"/>
    <s v="601"/>
    <s v="Achats stockés MP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FON"/>
    <x v="1"/>
    <s v="602"/>
    <s v="Achats stockés MP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FON"/>
    <x v="1"/>
    <s v="604"/>
    <s v="Achats d'études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FON"/>
    <x v="1"/>
    <s v="611"/>
    <s v="Sous-traitance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FON"/>
    <x v="1"/>
    <s v="612"/>
    <s v="Red. de crédit-bail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FON"/>
    <x v="1"/>
    <s v="613"/>
    <s v="Locations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FON"/>
    <x v="1"/>
    <s v="614"/>
    <s v="Charges locatives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FON"/>
    <x v="1"/>
    <s v="621"/>
    <s v="Personnel extérieur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FON"/>
    <x v="1"/>
    <s v="622"/>
    <s v="Rémunérations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FON"/>
    <x v="1"/>
    <s v="623"/>
    <s v="Pub.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FON"/>
    <x v="1"/>
    <s v="624"/>
    <s v="Transports de biens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FON"/>
    <x v="1"/>
    <s v="651"/>
    <s v="Redevances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FON"/>
    <x v="1"/>
    <s v="652"/>
    <s v="Contrôle d'état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FON"/>
    <x v="1"/>
    <s v="653"/>
    <s v="Rémunérat. pers.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FON"/>
    <x v="1"/>
    <s v="661"/>
    <s v="Charges d'intérêts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FON"/>
    <x v="1"/>
    <s v="664"/>
    <s v="Pertes sur créances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EXPORT"/>
    <s v="Export"/>
    <s v="ACT1    EXPORT - Export"/>
    <m/>
    <m/>
    <s v="-"/>
    <m/>
    <m/>
    <s v="-"/>
    <s v="D"/>
    <s v="Dépenses"/>
    <s v="FON"/>
    <x v="1"/>
    <s v="671"/>
    <s v="Autres ch. finan.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PER"/>
    <x v="0"/>
    <s v="631"/>
    <s v="Impôts, taxes"/>
    <m/>
    <m/>
    <m/>
    <m/>
    <m/>
    <m/>
    <n v="416000"/>
    <n v="582400"/>
    <n v="448000"/>
    <n v="627200"/>
    <n v="515200"/>
    <n v="72128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PER"/>
    <x v="0"/>
    <s v="632"/>
    <s v="Charges fiscales"/>
    <m/>
    <m/>
    <m/>
    <m/>
    <m/>
    <m/>
    <n v="416000"/>
    <n v="582400"/>
    <n v="448000"/>
    <n v="627200"/>
    <n v="515200"/>
    <n v="72128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PER"/>
    <x v="0"/>
    <s v="633"/>
    <s v="Sous-traitance"/>
    <m/>
    <m/>
    <m/>
    <m/>
    <m/>
    <m/>
    <n v="416000"/>
    <n v="582400"/>
    <n v="448000"/>
    <n v="627200"/>
    <n v="515200"/>
    <n v="72128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PER"/>
    <x v="0"/>
    <s v="641"/>
    <s v="Rémunération pers."/>
    <m/>
    <m/>
    <m/>
    <m/>
    <m/>
    <m/>
    <n v="416000"/>
    <n v="582400"/>
    <n v="448000"/>
    <n v="627200"/>
    <n v="515200"/>
    <n v="72128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FON"/>
    <x v="1"/>
    <s v="601"/>
    <s v="Achats stockés MP"/>
    <m/>
    <m/>
    <m/>
    <m/>
    <m/>
    <m/>
    <n v="416000"/>
    <n v="582400"/>
    <n v="448000"/>
    <n v="627200"/>
    <n v="515200"/>
    <n v="72128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FON"/>
    <x v="1"/>
    <s v="602"/>
    <s v="Achats stockés MP"/>
    <m/>
    <m/>
    <m/>
    <m/>
    <m/>
    <m/>
    <n v="416000"/>
    <n v="582400"/>
    <n v="448000"/>
    <n v="627200"/>
    <n v="515200"/>
    <n v="72128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FON"/>
    <x v="1"/>
    <s v="604"/>
    <s v="Achats d'études"/>
    <m/>
    <m/>
    <m/>
    <m/>
    <m/>
    <m/>
    <n v="416000"/>
    <n v="582400"/>
    <n v="448000"/>
    <n v="627200"/>
    <n v="515200"/>
    <n v="72128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FON"/>
    <x v="1"/>
    <s v="611"/>
    <s v="Sous-traitance"/>
    <m/>
    <m/>
    <m/>
    <m/>
    <m/>
    <m/>
    <n v="416000"/>
    <n v="582400"/>
    <n v="448000"/>
    <n v="627200"/>
    <n v="515200"/>
    <n v="72128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FON"/>
    <x v="1"/>
    <s v="612"/>
    <s v="Red. de crédit-bail"/>
    <m/>
    <m/>
    <m/>
    <m/>
    <m/>
    <m/>
    <n v="416000"/>
    <n v="582400"/>
    <n v="448000"/>
    <n v="627200"/>
    <n v="515200"/>
    <n v="72128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FON"/>
    <x v="1"/>
    <s v="613"/>
    <s v="Locations"/>
    <m/>
    <m/>
    <m/>
    <m/>
    <m/>
    <m/>
    <n v="416000"/>
    <n v="582400"/>
    <n v="448000"/>
    <n v="627200"/>
    <n v="515200"/>
    <n v="72128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FON"/>
    <x v="1"/>
    <s v="614"/>
    <s v="Charges locatives"/>
    <m/>
    <m/>
    <m/>
    <m/>
    <m/>
    <m/>
    <n v="416000"/>
    <n v="582400"/>
    <n v="448000"/>
    <n v="627200"/>
    <n v="515200"/>
    <n v="72128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FON"/>
    <x v="1"/>
    <s v="621"/>
    <s v="Personnel extérieur"/>
    <m/>
    <m/>
    <m/>
    <m/>
    <m/>
    <m/>
    <n v="416000"/>
    <n v="582400"/>
    <n v="448000"/>
    <n v="627200"/>
    <n v="515200"/>
    <n v="72128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FON"/>
    <x v="1"/>
    <s v="622"/>
    <s v="Rémunérations"/>
    <m/>
    <m/>
    <m/>
    <m/>
    <m/>
    <m/>
    <n v="416000"/>
    <n v="582400"/>
    <n v="448000"/>
    <n v="627200"/>
    <n v="515200"/>
    <n v="72128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FON"/>
    <x v="1"/>
    <s v="623"/>
    <s v="Pub."/>
    <m/>
    <m/>
    <m/>
    <m/>
    <m/>
    <m/>
    <n v="416000"/>
    <n v="582400"/>
    <n v="448000"/>
    <n v="627200"/>
    <n v="515200"/>
    <n v="72128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FON"/>
    <x v="1"/>
    <s v="624"/>
    <s v="Transports de biens"/>
    <m/>
    <m/>
    <m/>
    <m/>
    <m/>
    <m/>
    <n v="416000"/>
    <n v="582400"/>
    <n v="448000"/>
    <n v="627200"/>
    <n v="515200"/>
    <n v="72128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FON"/>
    <x v="1"/>
    <s v="651"/>
    <s v="Redevances"/>
    <m/>
    <m/>
    <m/>
    <m/>
    <m/>
    <m/>
    <n v="416000"/>
    <n v="582400"/>
    <n v="448000"/>
    <n v="627200"/>
    <n v="515200"/>
    <n v="72128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FON"/>
    <x v="1"/>
    <s v="652"/>
    <s v="Contrôle d'état"/>
    <m/>
    <m/>
    <m/>
    <m/>
    <m/>
    <m/>
    <n v="416000"/>
    <n v="582400"/>
    <n v="448000"/>
    <n v="627200"/>
    <n v="515200"/>
    <n v="72128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FON"/>
    <x v="1"/>
    <s v="653"/>
    <s v="Rémunérat. pers."/>
    <m/>
    <m/>
    <m/>
    <m/>
    <m/>
    <m/>
    <n v="416000"/>
    <n v="582400"/>
    <n v="448000"/>
    <n v="627200"/>
    <n v="515200"/>
    <n v="72128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FON"/>
    <x v="1"/>
    <s v="661"/>
    <s v="Charges d'intérêts"/>
    <m/>
    <m/>
    <m/>
    <m/>
    <m/>
    <m/>
    <n v="416000"/>
    <n v="582400"/>
    <n v="448000"/>
    <n v="627200"/>
    <n v="515200"/>
    <n v="72128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FON"/>
    <x v="1"/>
    <s v="664"/>
    <s v="Pertes sur créances"/>
    <m/>
    <m/>
    <m/>
    <m/>
    <m/>
    <m/>
    <n v="416000"/>
    <n v="582400"/>
    <n v="448000"/>
    <n v="627200"/>
    <n v="515200"/>
    <n v="721280"/>
  </r>
  <r>
    <s v="CENTRE"/>
    <s v="Centre"/>
    <s v="CENTRE - Centre"/>
    <s v="S2010"/>
    <s v="Secteur 2010"/>
    <x v="0"/>
    <s v="ACT1"/>
    <s v="Activité 1"/>
    <x v="0"/>
    <s v="ACT1    IMPORT"/>
    <s v="Import"/>
    <s v="ACT1    IMPORT - Import"/>
    <m/>
    <m/>
    <s v="-"/>
    <m/>
    <m/>
    <s v="-"/>
    <s v="D"/>
    <s v="Dépenses"/>
    <s v="FON"/>
    <x v="1"/>
    <s v="671"/>
    <s v="Autres ch. finan."/>
    <m/>
    <m/>
    <m/>
    <m/>
    <m/>
    <m/>
    <n v="416000"/>
    <n v="582400"/>
    <n v="448000"/>
    <n v="627200"/>
    <n v="515200"/>
    <n v="72128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PER"/>
    <x v="0"/>
    <s v="631"/>
    <s v="Impôts, taxes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PER"/>
    <x v="0"/>
    <s v="632"/>
    <s v="Charges fiscales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PER"/>
    <x v="0"/>
    <s v="633"/>
    <s v="Sous-traitance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PER"/>
    <x v="0"/>
    <s v="641"/>
    <s v="Rémunération pers.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FON"/>
    <x v="1"/>
    <s v="601"/>
    <s v="Achats stockés MP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FON"/>
    <x v="1"/>
    <s v="602"/>
    <s v="Achats stockés MP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FON"/>
    <x v="1"/>
    <s v="604"/>
    <s v="Achats d'études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FON"/>
    <x v="1"/>
    <s v="611"/>
    <s v="Sous-traitance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FON"/>
    <x v="1"/>
    <s v="612"/>
    <s v="Red. de crédit-bail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FON"/>
    <x v="1"/>
    <s v="613"/>
    <s v="Locations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FON"/>
    <x v="1"/>
    <s v="614"/>
    <s v="Charges locatives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FON"/>
    <x v="1"/>
    <s v="621"/>
    <s v="Personnel extérieur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FON"/>
    <x v="1"/>
    <s v="622"/>
    <s v="Rémunérations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FON"/>
    <x v="1"/>
    <s v="623"/>
    <s v="Pub.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FON"/>
    <x v="1"/>
    <s v="624"/>
    <s v="Transports de biens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FON"/>
    <x v="1"/>
    <s v="651"/>
    <s v="Redevances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FON"/>
    <x v="1"/>
    <s v="652"/>
    <s v="Contrôle d'état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FON"/>
    <x v="1"/>
    <s v="653"/>
    <s v="Rémunérat. pers.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FON"/>
    <x v="1"/>
    <s v="661"/>
    <s v="Charges d'intérêts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FON"/>
    <x v="1"/>
    <s v="664"/>
    <s v="Pertes sur créances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PROD"/>
    <s v="Produit"/>
    <s v="ACT1    PROD - Produit"/>
    <m/>
    <m/>
    <s v="-"/>
    <m/>
    <m/>
    <s v="-"/>
    <s v="D"/>
    <s v="Dépenses"/>
    <s v="FON"/>
    <x v="1"/>
    <s v="671"/>
    <s v="Autres ch. finan.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PER"/>
    <x v="0"/>
    <s v="631"/>
    <s v="Impôts, taxes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PER"/>
    <x v="0"/>
    <s v="632"/>
    <s v="Charges fiscales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PER"/>
    <x v="0"/>
    <s v="633"/>
    <s v="Sous-traitance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PER"/>
    <x v="0"/>
    <s v="641"/>
    <s v="Rémunération pers.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FON"/>
    <x v="1"/>
    <s v="601"/>
    <s v="Achats stockés MP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FON"/>
    <x v="1"/>
    <s v="602"/>
    <s v="Achats stockés MP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FON"/>
    <x v="1"/>
    <s v="604"/>
    <s v="Achats d'études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FON"/>
    <x v="1"/>
    <s v="611"/>
    <s v="Sous-traitance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FON"/>
    <x v="1"/>
    <s v="612"/>
    <s v="Red. de crédit-bail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FON"/>
    <x v="1"/>
    <s v="613"/>
    <s v="Locations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FON"/>
    <x v="1"/>
    <s v="614"/>
    <s v="Charges locatives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FON"/>
    <x v="1"/>
    <s v="621"/>
    <s v="Personnel extérieur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FON"/>
    <x v="1"/>
    <s v="622"/>
    <s v="Rémunérations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FON"/>
    <x v="1"/>
    <s v="623"/>
    <s v="Pub.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FON"/>
    <x v="1"/>
    <s v="624"/>
    <s v="Transports de biens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FON"/>
    <x v="1"/>
    <s v="651"/>
    <s v="Redevances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FON"/>
    <x v="1"/>
    <s v="652"/>
    <s v="Contrôle d'état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FON"/>
    <x v="1"/>
    <s v="653"/>
    <s v="Rémunérat. pers.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FON"/>
    <x v="1"/>
    <s v="661"/>
    <s v="Charges d'intérêts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FON"/>
    <x v="1"/>
    <s v="664"/>
    <s v="Pertes sur créances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1"/>
    <s v="Activité 1"/>
    <x v="0"/>
    <s v="ACT1    SERVICE"/>
    <s v="Service vendu"/>
    <s v="ACT1    SERVICE - Service vendu"/>
    <m/>
    <m/>
    <s v="-"/>
    <m/>
    <m/>
    <s v="-"/>
    <s v="D"/>
    <s v="Dépenses"/>
    <s v="FON"/>
    <x v="1"/>
    <s v="671"/>
    <s v="Autres ch. finan."/>
    <m/>
    <m/>
    <m/>
    <m/>
    <m/>
    <m/>
    <n v="208000"/>
    <n v="291200"/>
    <n v="224000"/>
    <n v="313600"/>
    <n v="257600"/>
    <n v="36064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PER"/>
    <x v="0"/>
    <s v="645"/>
    <s v="Charges de sécurité"/>
    <m/>
    <m/>
    <m/>
    <m/>
    <m/>
    <m/>
    <n v="416000"/>
    <n v="520000"/>
    <n v="448000"/>
    <n v="560000"/>
    <n v="515200"/>
    <n v="6440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PER"/>
    <x v="0"/>
    <s v="646"/>
    <s v="Rémunération pers."/>
    <m/>
    <m/>
    <m/>
    <m/>
    <m/>
    <m/>
    <n v="416000"/>
    <n v="520000"/>
    <n v="448000"/>
    <n v="560000"/>
    <n v="515200"/>
    <n v="6440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PER"/>
    <x v="0"/>
    <s v="647"/>
    <s v="Autres ch. sociales"/>
    <m/>
    <m/>
    <m/>
    <m/>
    <m/>
    <m/>
    <n v="416000"/>
    <n v="520000"/>
    <n v="448000"/>
    <n v="560000"/>
    <n v="515200"/>
    <n v="6440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PER"/>
    <x v="0"/>
    <s v="648"/>
    <s v="Rémunérat. pers."/>
    <m/>
    <m/>
    <m/>
    <m/>
    <m/>
    <m/>
    <n v="416000"/>
    <n v="520000"/>
    <n v="448000"/>
    <n v="560000"/>
    <n v="515200"/>
    <n v="6440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05"/>
    <s v="Achats de matériel"/>
    <m/>
    <m/>
    <m/>
    <m/>
    <m/>
    <m/>
    <n v="416000"/>
    <n v="520000"/>
    <n v="448000"/>
    <n v="560000"/>
    <n v="515200"/>
    <n v="6440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06"/>
    <s v="Achats non stockés"/>
    <m/>
    <m/>
    <m/>
    <m/>
    <m/>
    <m/>
    <n v="416000"/>
    <n v="520000"/>
    <n v="448000"/>
    <n v="560000"/>
    <n v="515200"/>
    <n v="6440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07"/>
    <s v="Achats marchandis"/>
    <m/>
    <m/>
    <m/>
    <m/>
    <m/>
    <m/>
    <n v="416000"/>
    <n v="520000"/>
    <n v="448000"/>
    <n v="560000"/>
    <n v="515200"/>
    <n v="6440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08"/>
    <s v="Frais accesoires"/>
    <m/>
    <m/>
    <m/>
    <m/>
    <m/>
    <m/>
    <n v="416000"/>
    <n v="520000"/>
    <n v="448000"/>
    <n v="560000"/>
    <n v="515200"/>
    <n v="6440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09"/>
    <s v="Rabais, remises"/>
    <m/>
    <m/>
    <m/>
    <m/>
    <m/>
    <m/>
    <n v="416000"/>
    <n v="520000"/>
    <n v="448000"/>
    <n v="560000"/>
    <n v="515200"/>
    <n v="6440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15"/>
    <s v="Entretien et rép."/>
    <m/>
    <m/>
    <m/>
    <m/>
    <m/>
    <m/>
    <n v="416000"/>
    <n v="520000"/>
    <n v="448000"/>
    <n v="560000"/>
    <n v="515200"/>
    <n v="6440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16"/>
    <s v="Primes d'assurances"/>
    <m/>
    <m/>
    <m/>
    <m/>
    <m/>
    <m/>
    <n v="416000"/>
    <n v="520000"/>
    <n v="448000"/>
    <n v="560000"/>
    <n v="515200"/>
    <n v="6440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17"/>
    <s v="Etudes et recherches"/>
    <m/>
    <m/>
    <m/>
    <m/>
    <m/>
    <m/>
    <n v="416000"/>
    <n v="520000"/>
    <n v="448000"/>
    <n v="560000"/>
    <n v="515200"/>
    <n v="6440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18"/>
    <s v="Divers"/>
    <m/>
    <m/>
    <m/>
    <m/>
    <m/>
    <m/>
    <n v="416000"/>
    <n v="520000"/>
    <n v="448000"/>
    <n v="560000"/>
    <n v="515200"/>
    <n v="6440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19"/>
    <s v="Sous-traitance"/>
    <m/>
    <m/>
    <m/>
    <m/>
    <m/>
    <m/>
    <n v="416000"/>
    <n v="520000"/>
    <n v="448000"/>
    <n v="560000"/>
    <n v="515200"/>
    <n v="6440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25"/>
    <s v="Déplacements"/>
    <m/>
    <m/>
    <m/>
    <m/>
    <m/>
    <m/>
    <n v="416000"/>
    <n v="520000"/>
    <n v="448000"/>
    <n v="560000"/>
    <n v="515200"/>
    <n v="6440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26"/>
    <s v="Frais postaux"/>
    <m/>
    <m/>
    <m/>
    <m/>
    <m/>
    <m/>
    <n v="416000"/>
    <n v="520000"/>
    <n v="448000"/>
    <n v="560000"/>
    <n v="515200"/>
    <n v="6440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27"/>
    <s v="Services bancaires"/>
    <m/>
    <m/>
    <m/>
    <m/>
    <m/>
    <m/>
    <n v="416000"/>
    <n v="520000"/>
    <n v="448000"/>
    <n v="560000"/>
    <n v="515200"/>
    <n v="6440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28"/>
    <s v="Divers"/>
    <m/>
    <m/>
    <m/>
    <m/>
    <m/>
    <m/>
    <n v="416000"/>
    <n v="520000"/>
    <n v="448000"/>
    <n v="560000"/>
    <n v="515200"/>
    <n v="6440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29"/>
    <s v="RRRO"/>
    <m/>
    <m/>
    <m/>
    <m/>
    <m/>
    <m/>
    <n v="416000"/>
    <n v="520000"/>
    <n v="448000"/>
    <n v="560000"/>
    <n v="515200"/>
    <n v="6440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35"/>
    <s v="Autres impôts,"/>
    <m/>
    <m/>
    <m/>
    <m/>
    <m/>
    <m/>
    <n v="416000"/>
    <n v="520000"/>
    <n v="448000"/>
    <n v="560000"/>
    <n v="515200"/>
    <n v="6440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37"/>
    <s v="Autres organismes"/>
    <m/>
    <m/>
    <m/>
    <m/>
    <m/>
    <m/>
    <n v="416000"/>
    <n v="520000"/>
    <n v="448000"/>
    <n v="560000"/>
    <n v="515200"/>
    <n v="6440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55"/>
    <s v="Quote part résultat"/>
    <m/>
    <m/>
    <m/>
    <m/>
    <m/>
    <m/>
    <n v="416000"/>
    <n v="520000"/>
    <n v="448000"/>
    <n v="560000"/>
    <n v="515200"/>
    <n v="6440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65"/>
    <s v="Escomptes accordés"/>
    <m/>
    <m/>
    <m/>
    <m/>
    <m/>
    <m/>
    <n v="416000"/>
    <n v="520000"/>
    <n v="448000"/>
    <n v="560000"/>
    <n v="515200"/>
    <n v="6440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66"/>
    <s v="Perte de change"/>
    <m/>
    <m/>
    <m/>
    <m/>
    <m/>
    <m/>
    <n v="416000"/>
    <n v="520000"/>
    <n v="448000"/>
    <n v="560000"/>
    <n v="515200"/>
    <n v="6440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67"/>
    <s v="Quote part résultat"/>
    <m/>
    <m/>
    <m/>
    <m/>
    <m/>
    <m/>
    <n v="416000"/>
    <n v="520000"/>
    <n v="448000"/>
    <n v="560000"/>
    <n v="515200"/>
    <n v="6440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68"/>
    <s v="Autres ch. finan."/>
    <m/>
    <m/>
    <m/>
    <m/>
    <m/>
    <m/>
    <n v="416000"/>
    <n v="520000"/>
    <n v="448000"/>
    <n v="560000"/>
    <n v="515200"/>
    <n v="6440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FON"/>
    <x v="1"/>
    <s v="678"/>
    <s v="Autres ch. finan."/>
    <m/>
    <m/>
    <m/>
    <m/>
    <m/>
    <m/>
    <n v="416000"/>
    <n v="520000"/>
    <n v="448000"/>
    <n v="560000"/>
    <n v="515200"/>
    <n v="644000"/>
  </r>
  <r>
    <s v="CENTRE"/>
    <s v="Centre"/>
    <s v="CENTRE - Centre"/>
    <s v="S2010"/>
    <s v="Secteur 2010"/>
    <x v="0"/>
    <s v="ACT2"/>
    <s v="Activité 2"/>
    <x v="1"/>
    <m/>
    <m/>
    <s v="-"/>
    <m/>
    <m/>
    <s v="-"/>
    <m/>
    <m/>
    <s v="-"/>
    <s v="D"/>
    <s v="Dépenses"/>
    <s v="INT"/>
    <x v="3"/>
    <s v="657"/>
    <s v="Charges spécifiques"/>
    <m/>
    <m/>
    <m/>
    <m/>
    <m/>
    <m/>
    <n v="416000"/>
    <n v="520000"/>
    <n v="448000"/>
    <n v="560000"/>
    <n v="515200"/>
    <n v="64400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PER"/>
    <x v="0"/>
    <s v="645"/>
    <s v="Charges de sécurité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PER"/>
    <x v="0"/>
    <s v="646"/>
    <s v="Rémunération pers.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PER"/>
    <x v="0"/>
    <s v="647"/>
    <s v="Autres ch. sociales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PER"/>
    <x v="0"/>
    <s v="648"/>
    <s v="Rémunérat. pers.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05"/>
    <s v="Achats de matériel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06"/>
    <s v="Achats non stockés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07"/>
    <s v="Achats marchandis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08"/>
    <s v="Frais accesoires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09"/>
    <s v="Rabais, remises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15"/>
    <s v="Entretien et rép.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16"/>
    <s v="Primes d'assurances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17"/>
    <s v="Etudes et recherches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18"/>
    <s v="Divers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19"/>
    <s v="Sous-traitance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25"/>
    <s v="Déplacements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26"/>
    <s v="Frais postaux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27"/>
    <s v="Services bancaires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28"/>
    <s v="Divers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29"/>
    <s v="RRRO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35"/>
    <s v="Autres impôts,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37"/>
    <s v="Autres organismes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55"/>
    <s v="Quote part résultat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65"/>
    <s v="Escomptes accordés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66"/>
    <s v="Perte de change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67"/>
    <s v="Quote part résultat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68"/>
    <s v="Autres ch. finan.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FON"/>
    <x v="1"/>
    <s v="678"/>
    <s v="Autres ch. finan.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PROD"/>
    <s v="Produit"/>
    <s v="ACT2    PROD - Produit"/>
    <m/>
    <m/>
    <s v="-"/>
    <m/>
    <m/>
    <s v="-"/>
    <s v="D"/>
    <s v="Dépenses"/>
    <s v="INT"/>
    <x v="3"/>
    <s v="657"/>
    <s v="Charges spécifiques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PER"/>
    <x v="0"/>
    <s v="645"/>
    <s v="Charges de sécurité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PER"/>
    <x v="0"/>
    <s v="646"/>
    <s v="Rémunération pers.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PER"/>
    <x v="0"/>
    <s v="647"/>
    <s v="Autres ch. sociales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PER"/>
    <x v="0"/>
    <s v="648"/>
    <s v="Rémunérat. pers.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05"/>
    <s v="Achats de matériel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06"/>
    <s v="Achats non stockés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07"/>
    <s v="Achats marchandis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08"/>
    <s v="Frais accesoires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09"/>
    <s v="Rabais, remises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15"/>
    <s v="Entretien et rép.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16"/>
    <s v="Primes d'assurances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17"/>
    <s v="Etudes et recherches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18"/>
    <s v="Divers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19"/>
    <s v="Sous-traitance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25"/>
    <s v="Déplacements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26"/>
    <s v="Frais postaux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27"/>
    <s v="Services bancaires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28"/>
    <s v="Divers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29"/>
    <s v="RRRO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35"/>
    <s v="Autres impôts,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37"/>
    <s v="Autres organismes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55"/>
    <s v="Quote part résultat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65"/>
    <s v="Escomptes accordés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66"/>
    <s v="Perte de change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67"/>
    <s v="Quote part résultat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68"/>
    <s v="Autres ch. finan.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FON"/>
    <x v="1"/>
    <s v="678"/>
    <s v="Autres ch. finan.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SERVICE"/>
    <s v="Service vendu"/>
    <s v="ACT2    SERVICE - Service vendu"/>
    <m/>
    <m/>
    <s v="-"/>
    <m/>
    <m/>
    <s v="-"/>
    <s v="D"/>
    <s v="Dépenses"/>
    <s v="INT"/>
    <x v="3"/>
    <s v="657"/>
    <s v="Charges spécifiques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PER"/>
    <x v="0"/>
    <s v="645"/>
    <s v="Charges de sécurité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PER"/>
    <x v="0"/>
    <s v="646"/>
    <s v="Rémunération pers.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PER"/>
    <x v="0"/>
    <s v="647"/>
    <s v="Autres ch. sociales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PER"/>
    <x v="0"/>
    <s v="648"/>
    <s v="Rémunérat. pers.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05"/>
    <s v="Achats de matériel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06"/>
    <s v="Achats non stockés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07"/>
    <s v="Achats marchandis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08"/>
    <s v="Frais accesoires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09"/>
    <s v="Rabais, remises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15"/>
    <s v="Entretien et rép.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16"/>
    <s v="Primes d'assurances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17"/>
    <s v="Etudes et recherches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18"/>
    <s v="Divers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19"/>
    <s v="Sous-traitance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25"/>
    <s v="Déplacements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26"/>
    <s v="Frais postaux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27"/>
    <s v="Services bancaires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28"/>
    <s v="Divers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29"/>
    <s v="RRRO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35"/>
    <s v="Autres impôts,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37"/>
    <s v="Autres organismes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55"/>
    <s v="Quote part résultat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65"/>
    <s v="Escomptes accordés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66"/>
    <s v="Perte de change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67"/>
    <s v="Quote part résultat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68"/>
    <s v="Autres ch. finan.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FON"/>
    <x v="1"/>
    <s v="678"/>
    <s v="Autres ch. finan.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EXPORT"/>
    <s v="Export"/>
    <s v="ACT2    EXPORT - Export"/>
    <m/>
    <m/>
    <s v="-"/>
    <m/>
    <m/>
    <s v="-"/>
    <s v="D"/>
    <s v="Dépenses"/>
    <s v="INT"/>
    <x v="3"/>
    <s v="657"/>
    <s v="Charges spécifiques"/>
    <m/>
    <m/>
    <m/>
    <m/>
    <m/>
    <m/>
    <n v="208000"/>
    <n v="457600"/>
    <n v="224000"/>
    <n v="492800"/>
    <n v="257600"/>
    <n v="56672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PER"/>
    <x v="0"/>
    <s v="645"/>
    <s v="Charges de sécurité"/>
    <m/>
    <m/>
    <m/>
    <m/>
    <m/>
    <m/>
    <n v="416000"/>
    <n v="915200"/>
    <n v="448000"/>
    <n v="985600"/>
    <n v="515200"/>
    <n v="113344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PER"/>
    <x v="0"/>
    <s v="646"/>
    <s v="Rémunération pers."/>
    <m/>
    <m/>
    <m/>
    <m/>
    <m/>
    <m/>
    <n v="416000"/>
    <n v="915200"/>
    <n v="448000"/>
    <n v="985600"/>
    <n v="515200"/>
    <n v="113344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PER"/>
    <x v="0"/>
    <s v="647"/>
    <s v="Autres ch. sociales"/>
    <m/>
    <m/>
    <m/>
    <m/>
    <m/>
    <m/>
    <n v="416000"/>
    <n v="915200"/>
    <n v="448000"/>
    <n v="985600"/>
    <n v="515200"/>
    <n v="113344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PER"/>
    <x v="0"/>
    <s v="648"/>
    <s v="Rémunérat. pers."/>
    <m/>
    <m/>
    <m/>
    <m/>
    <m/>
    <m/>
    <n v="416000"/>
    <n v="915200"/>
    <n v="448000"/>
    <n v="985600"/>
    <n v="515200"/>
    <n v="113344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05"/>
    <s v="Achats de matériel"/>
    <m/>
    <m/>
    <m/>
    <m/>
    <m/>
    <m/>
    <n v="416000"/>
    <n v="915200"/>
    <n v="448000"/>
    <n v="985600"/>
    <n v="515200"/>
    <n v="113344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06"/>
    <s v="Achats non stockés"/>
    <m/>
    <m/>
    <m/>
    <m/>
    <m/>
    <m/>
    <n v="416000"/>
    <n v="915200"/>
    <n v="448000"/>
    <n v="985600"/>
    <n v="515200"/>
    <n v="113344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07"/>
    <s v="Achats marchandis"/>
    <m/>
    <m/>
    <m/>
    <m/>
    <m/>
    <m/>
    <n v="416000"/>
    <n v="915200"/>
    <n v="448000"/>
    <n v="985600"/>
    <n v="515200"/>
    <n v="113344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08"/>
    <s v="Frais accesoires"/>
    <m/>
    <m/>
    <m/>
    <m/>
    <m/>
    <m/>
    <n v="416000"/>
    <n v="915200"/>
    <n v="448000"/>
    <n v="985600"/>
    <n v="515200"/>
    <n v="113344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09"/>
    <s v="Rabais, remises"/>
    <m/>
    <m/>
    <m/>
    <m/>
    <m/>
    <m/>
    <n v="416000"/>
    <n v="915200"/>
    <n v="448000"/>
    <n v="985600"/>
    <n v="515200"/>
    <n v="113344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15"/>
    <s v="Entretien et rép."/>
    <m/>
    <m/>
    <m/>
    <m/>
    <m/>
    <m/>
    <n v="416000"/>
    <n v="915200"/>
    <n v="448000"/>
    <n v="985600"/>
    <n v="515200"/>
    <n v="113344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16"/>
    <s v="Primes d'assurances"/>
    <m/>
    <m/>
    <m/>
    <m/>
    <m/>
    <m/>
    <n v="416000"/>
    <n v="915200"/>
    <n v="448000"/>
    <n v="985600"/>
    <n v="515200"/>
    <n v="113344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17"/>
    <s v="Etudes et recherches"/>
    <m/>
    <m/>
    <m/>
    <m/>
    <m/>
    <m/>
    <n v="416000"/>
    <n v="915200"/>
    <n v="448000"/>
    <n v="985600"/>
    <n v="515200"/>
    <n v="113344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18"/>
    <s v="Divers"/>
    <m/>
    <m/>
    <m/>
    <m/>
    <m/>
    <m/>
    <n v="416000"/>
    <n v="915200"/>
    <n v="448000"/>
    <n v="985600"/>
    <n v="515200"/>
    <n v="113344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19"/>
    <s v="Sous-traitance"/>
    <m/>
    <m/>
    <m/>
    <m/>
    <m/>
    <m/>
    <n v="416000"/>
    <n v="915200"/>
    <n v="448000"/>
    <n v="985600"/>
    <n v="515200"/>
    <n v="113344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25"/>
    <s v="Déplacements"/>
    <m/>
    <m/>
    <m/>
    <m/>
    <m/>
    <m/>
    <n v="416000"/>
    <n v="915200"/>
    <n v="448000"/>
    <n v="985600"/>
    <n v="515200"/>
    <n v="113344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26"/>
    <s v="Frais postaux"/>
    <m/>
    <m/>
    <m/>
    <m/>
    <m/>
    <m/>
    <n v="416000"/>
    <n v="915200"/>
    <n v="448000"/>
    <n v="985600"/>
    <n v="515200"/>
    <n v="113344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27"/>
    <s v="Services bancaires"/>
    <m/>
    <m/>
    <m/>
    <m/>
    <m/>
    <m/>
    <n v="416000"/>
    <n v="915200"/>
    <n v="448000"/>
    <n v="985600"/>
    <n v="515200"/>
    <n v="113344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28"/>
    <s v="Divers"/>
    <m/>
    <m/>
    <m/>
    <m/>
    <m/>
    <m/>
    <n v="416000"/>
    <n v="915200"/>
    <n v="448000"/>
    <n v="985600"/>
    <n v="515200"/>
    <n v="113344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29"/>
    <s v="RRRO"/>
    <m/>
    <m/>
    <m/>
    <m/>
    <m/>
    <m/>
    <n v="416000"/>
    <n v="915200"/>
    <n v="448000"/>
    <n v="985600"/>
    <n v="515200"/>
    <n v="113344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35"/>
    <s v="Autres impôts,"/>
    <m/>
    <m/>
    <m/>
    <m/>
    <m/>
    <m/>
    <n v="416000"/>
    <n v="915200"/>
    <n v="448000"/>
    <n v="985600"/>
    <n v="515200"/>
    <n v="113344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37"/>
    <s v="Autres organismes"/>
    <m/>
    <m/>
    <m/>
    <m/>
    <m/>
    <m/>
    <n v="416000"/>
    <n v="915200"/>
    <n v="448000"/>
    <n v="985600"/>
    <n v="515200"/>
    <n v="113344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55"/>
    <s v="Quote part résultat"/>
    <m/>
    <m/>
    <m/>
    <m/>
    <m/>
    <m/>
    <n v="416000"/>
    <n v="915200"/>
    <n v="448000"/>
    <n v="985600"/>
    <n v="515200"/>
    <n v="113344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65"/>
    <s v="Escomptes accordés"/>
    <m/>
    <m/>
    <m/>
    <m/>
    <m/>
    <m/>
    <n v="416000"/>
    <n v="915200"/>
    <n v="448000"/>
    <n v="985600"/>
    <n v="515200"/>
    <n v="113344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66"/>
    <s v="Perte de change"/>
    <m/>
    <m/>
    <m/>
    <m/>
    <m/>
    <m/>
    <n v="416000"/>
    <n v="915200"/>
    <n v="448000"/>
    <n v="985600"/>
    <n v="515200"/>
    <n v="113344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67"/>
    <s v="Quote part résultat"/>
    <m/>
    <m/>
    <m/>
    <m/>
    <m/>
    <m/>
    <n v="416000"/>
    <n v="915200"/>
    <n v="448000"/>
    <n v="985600"/>
    <n v="515200"/>
    <n v="113344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68"/>
    <s v="Autres ch. finan."/>
    <m/>
    <m/>
    <m/>
    <m/>
    <m/>
    <m/>
    <n v="416000"/>
    <n v="915200"/>
    <n v="448000"/>
    <n v="985600"/>
    <n v="515200"/>
    <n v="113344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FON"/>
    <x v="1"/>
    <s v="678"/>
    <s v="Autres ch. finan."/>
    <m/>
    <m/>
    <m/>
    <m/>
    <m/>
    <m/>
    <n v="416000"/>
    <n v="915200"/>
    <n v="448000"/>
    <n v="985600"/>
    <n v="515200"/>
    <n v="1133440"/>
  </r>
  <r>
    <s v="CENTRE"/>
    <s v="Centre"/>
    <s v="CENTRE - Centre"/>
    <s v="S2010"/>
    <s v="Secteur 2010"/>
    <x v="0"/>
    <s v="ACT2"/>
    <s v="Activité 2"/>
    <x v="1"/>
    <s v="ACT2    IMPORT"/>
    <s v="Import"/>
    <s v="ACT2    IMPORT - Import"/>
    <m/>
    <m/>
    <s v="-"/>
    <m/>
    <m/>
    <s v="-"/>
    <s v="D"/>
    <s v="Dépenses"/>
    <s v="INT"/>
    <x v="3"/>
    <s v="657"/>
    <s v="Charges spécifiques"/>
    <m/>
    <m/>
    <m/>
    <m/>
    <m/>
    <m/>
    <n v="416000"/>
    <n v="915200"/>
    <n v="448000"/>
    <n v="985600"/>
    <n v="515200"/>
    <n v="1133440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PER"/>
    <x v="0"/>
    <s v="631"/>
    <s v="Impôts, taxes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PER"/>
    <x v="0"/>
    <s v="632"/>
    <s v="Charges fiscales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PER"/>
    <x v="0"/>
    <s v="633"/>
    <s v="Sous-traitance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PER"/>
    <x v="0"/>
    <s v="641"/>
    <s v="Rémunération pers.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FON"/>
    <x v="1"/>
    <s v="601"/>
    <s v="Achats stockés MP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FON"/>
    <x v="1"/>
    <s v="602"/>
    <s v="Achats stockés MP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FON"/>
    <x v="1"/>
    <s v="604"/>
    <s v="Achats d'études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FON"/>
    <x v="1"/>
    <s v="611"/>
    <s v="Sous-traitance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FON"/>
    <x v="1"/>
    <s v="612"/>
    <s v="Red. de crédit-bail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FON"/>
    <x v="1"/>
    <s v="613"/>
    <s v="Locations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FON"/>
    <x v="1"/>
    <s v="614"/>
    <s v="Charges locatives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FON"/>
    <x v="1"/>
    <s v="621"/>
    <s v="Personnel extérieur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FON"/>
    <x v="1"/>
    <s v="622"/>
    <s v="Rémunérations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FON"/>
    <x v="1"/>
    <s v="623"/>
    <s v="Pub.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FON"/>
    <x v="1"/>
    <s v="624"/>
    <s v="Transports de biens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FON"/>
    <x v="1"/>
    <s v="651"/>
    <s v="Redevances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FON"/>
    <x v="1"/>
    <s v="652"/>
    <s v="Contrôle d'état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FON"/>
    <x v="1"/>
    <s v="653"/>
    <s v="Rémunérat. pers.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FON"/>
    <x v="1"/>
    <s v="661"/>
    <s v="Charges d'intérêts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FON"/>
    <x v="1"/>
    <s v="664"/>
    <s v="Pertes sur créances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3"/>
    <s v="ACT3"/>
    <x v="2"/>
    <s v="ACT3    EXPORT"/>
    <s v="Export"/>
    <s v="ACT3    EXPORT - Export"/>
    <m/>
    <m/>
    <s v="-"/>
    <m/>
    <m/>
    <s v="-"/>
    <s v="D"/>
    <s v="Dépenses"/>
    <s v="FON"/>
    <x v="1"/>
    <s v="671"/>
    <s v="Autres ch. finan.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PER"/>
    <x v="0"/>
    <s v="631"/>
    <s v="Impôts, taxes"/>
    <m/>
    <m/>
    <m/>
    <m/>
    <m/>
    <m/>
    <n v="0"/>
    <n v="332800"/>
    <n v="0"/>
    <n v="358400"/>
    <n v="0"/>
    <n v="412160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PER"/>
    <x v="0"/>
    <s v="632"/>
    <s v="Charges fiscales"/>
    <m/>
    <m/>
    <m/>
    <m/>
    <m/>
    <m/>
    <n v="0"/>
    <n v="332800"/>
    <n v="0"/>
    <n v="358400"/>
    <n v="0"/>
    <n v="412160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PER"/>
    <x v="0"/>
    <s v="633"/>
    <s v="Sous-traitance"/>
    <m/>
    <m/>
    <m/>
    <m/>
    <m/>
    <m/>
    <n v="0"/>
    <n v="332800"/>
    <n v="0"/>
    <n v="358400"/>
    <n v="0"/>
    <n v="412160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PER"/>
    <x v="0"/>
    <s v="641"/>
    <s v="Rémunération pers."/>
    <m/>
    <m/>
    <m/>
    <m/>
    <m/>
    <m/>
    <n v="0"/>
    <n v="332800"/>
    <n v="0"/>
    <n v="358400"/>
    <n v="0"/>
    <n v="412160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FON"/>
    <x v="1"/>
    <s v="601"/>
    <s v="Achats stockés MP"/>
    <m/>
    <m/>
    <m/>
    <m/>
    <m/>
    <m/>
    <n v="0"/>
    <n v="332800"/>
    <n v="0"/>
    <n v="358400"/>
    <n v="0"/>
    <n v="412160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FON"/>
    <x v="1"/>
    <s v="602"/>
    <s v="Achats stockés MP"/>
    <m/>
    <m/>
    <m/>
    <m/>
    <m/>
    <m/>
    <n v="0"/>
    <n v="332800"/>
    <n v="0"/>
    <n v="358400"/>
    <n v="0"/>
    <n v="412160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FON"/>
    <x v="1"/>
    <s v="604"/>
    <s v="Achats d'études"/>
    <m/>
    <m/>
    <m/>
    <m/>
    <m/>
    <m/>
    <n v="0"/>
    <n v="332800"/>
    <n v="0"/>
    <n v="358400"/>
    <n v="0"/>
    <n v="412160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FON"/>
    <x v="1"/>
    <s v="611"/>
    <s v="Sous-traitance"/>
    <m/>
    <m/>
    <m/>
    <m/>
    <m/>
    <m/>
    <n v="0"/>
    <n v="332800"/>
    <n v="0"/>
    <n v="358400"/>
    <n v="0"/>
    <n v="412160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FON"/>
    <x v="1"/>
    <s v="612"/>
    <s v="Red. de crédit-bail"/>
    <m/>
    <m/>
    <m/>
    <m/>
    <m/>
    <m/>
    <n v="0"/>
    <n v="332800"/>
    <n v="0"/>
    <n v="358400"/>
    <n v="0"/>
    <n v="412160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FON"/>
    <x v="1"/>
    <s v="613"/>
    <s v="Locations"/>
    <m/>
    <m/>
    <m/>
    <m/>
    <m/>
    <m/>
    <n v="0"/>
    <n v="332800"/>
    <n v="0"/>
    <n v="358400"/>
    <n v="0"/>
    <n v="412160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FON"/>
    <x v="1"/>
    <s v="614"/>
    <s v="Charges locatives"/>
    <m/>
    <m/>
    <m/>
    <m/>
    <m/>
    <m/>
    <n v="0"/>
    <n v="332800"/>
    <n v="0"/>
    <n v="358400"/>
    <n v="0"/>
    <n v="412160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FON"/>
    <x v="1"/>
    <s v="621"/>
    <s v="Personnel extérieur"/>
    <m/>
    <m/>
    <m/>
    <m/>
    <m/>
    <m/>
    <n v="0"/>
    <n v="332800"/>
    <n v="0"/>
    <n v="358400"/>
    <n v="0"/>
    <n v="412160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FON"/>
    <x v="1"/>
    <s v="622"/>
    <s v="Rémunérations"/>
    <m/>
    <m/>
    <m/>
    <m/>
    <m/>
    <m/>
    <n v="0"/>
    <n v="332800"/>
    <n v="0"/>
    <n v="358400"/>
    <n v="0"/>
    <n v="412160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FON"/>
    <x v="1"/>
    <s v="623"/>
    <s v="Pub."/>
    <m/>
    <m/>
    <m/>
    <m/>
    <m/>
    <m/>
    <n v="0"/>
    <n v="332800"/>
    <n v="0"/>
    <n v="358400"/>
    <n v="0"/>
    <n v="412160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FON"/>
    <x v="1"/>
    <s v="624"/>
    <s v="Transports de biens"/>
    <m/>
    <m/>
    <m/>
    <m/>
    <m/>
    <m/>
    <n v="0"/>
    <n v="332800"/>
    <n v="0"/>
    <n v="358400"/>
    <n v="0"/>
    <n v="412160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FON"/>
    <x v="1"/>
    <s v="651"/>
    <s v="Redevances"/>
    <m/>
    <m/>
    <m/>
    <m/>
    <m/>
    <m/>
    <n v="0"/>
    <n v="332800"/>
    <n v="0"/>
    <n v="358400"/>
    <n v="0"/>
    <n v="412160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FON"/>
    <x v="1"/>
    <s v="652"/>
    <s v="Contrôle d'état"/>
    <m/>
    <m/>
    <m/>
    <m/>
    <m/>
    <m/>
    <n v="0"/>
    <n v="332800"/>
    <n v="0"/>
    <n v="358400"/>
    <n v="0"/>
    <n v="412160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FON"/>
    <x v="1"/>
    <s v="653"/>
    <s v="Rémunérat. pers."/>
    <m/>
    <m/>
    <m/>
    <m/>
    <m/>
    <m/>
    <n v="0"/>
    <n v="332800"/>
    <n v="0"/>
    <n v="358400"/>
    <n v="0"/>
    <n v="412160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FON"/>
    <x v="1"/>
    <s v="661"/>
    <s v="Charges d'intérêts"/>
    <m/>
    <m/>
    <m/>
    <m/>
    <m/>
    <m/>
    <n v="0"/>
    <n v="332800"/>
    <n v="0"/>
    <n v="358400"/>
    <n v="0"/>
    <n v="412160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FON"/>
    <x v="1"/>
    <s v="664"/>
    <s v="Pertes sur créances"/>
    <m/>
    <m/>
    <m/>
    <m/>
    <m/>
    <m/>
    <n v="0"/>
    <n v="332800"/>
    <n v="0"/>
    <n v="358400"/>
    <n v="0"/>
    <n v="412160"/>
  </r>
  <r>
    <s v="CENTRE"/>
    <s v="Centre"/>
    <s v="CENTRE - Centre"/>
    <s v="S2010"/>
    <s v="Secteur 2010"/>
    <x v="0"/>
    <s v="ACT4"/>
    <s v="Activité 4"/>
    <x v="3"/>
    <s v="ACT4    IMPORT"/>
    <s v="Import"/>
    <s v="ACT4    IMPORT - Import"/>
    <m/>
    <m/>
    <s v="-"/>
    <m/>
    <m/>
    <s v="-"/>
    <s v="D"/>
    <s v="Dépenses"/>
    <s v="FON"/>
    <x v="1"/>
    <s v="671"/>
    <s v="Autres ch. finan."/>
    <m/>
    <m/>
    <m/>
    <m/>
    <m/>
    <m/>
    <n v="0"/>
    <n v="332800"/>
    <n v="0"/>
    <n v="358400"/>
    <n v="0"/>
    <n v="412160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PER"/>
    <x v="0"/>
    <s v="631"/>
    <s v="Impôts, taxes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PER"/>
    <x v="0"/>
    <s v="632"/>
    <s v="Charges fiscales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PER"/>
    <x v="0"/>
    <s v="633"/>
    <s v="Sous-traitance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PER"/>
    <x v="0"/>
    <s v="641"/>
    <s v="Rémunération pers.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FON"/>
    <x v="1"/>
    <s v="601"/>
    <s v="Achats stockés MP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FON"/>
    <x v="1"/>
    <s v="602"/>
    <s v="Achats stockés MP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FON"/>
    <x v="1"/>
    <s v="604"/>
    <s v="Achats d'études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FON"/>
    <x v="1"/>
    <s v="611"/>
    <s v="Sous-traitance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FON"/>
    <x v="1"/>
    <s v="612"/>
    <s v="Red. de crédit-bail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FON"/>
    <x v="1"/>
    <s v="613"/>
    <s v="Locations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FON"/>
    <x v="1"/>
    <s v="614"/>
    <s v="Charges locatives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FON"/>
    <x v="1"/>
    <s v="621"/>
    <s v="Personnel extérieur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FON"/>
    <x v="1"/>
    <s v="622"/>
    <s v="Rémunérations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FON"/>
    <x v="1"/>
    <s v="623"/>
    <s v="Pub.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FON"/>
    <x v="1"/>
    <s v="624"/>
    <s v="Transports de biens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FON"/>
    <x v="1"/>
    <s v="651"/>
    <s v="Redevances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FON"/>
    <x v="1"/>
    <s v="652"/>
    <s v="Contrôle d'état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FON"/>
    <x v="1"/>
    <s v="653"/>
    <s v="Rémunérat. pers.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FON"/>
    <x v="1"/>
    <s v="661"/>
    <s v="Charges d'intérêts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FON"/>
    <x v="1"/>
    <s v="664"/>
    <s v="Pertes sur créances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5"/>
    <s v="Activité 5"/>
    <x v="4"/>
    <s v="ACT5    PROD"/>
    <s v="Produit"/>
    <s v="ACT5    PROD - Produit"/>
    <m/>
    <m/>
    <s v="-"/>
    <m/>
    <m/>
    <s v="-"/>
    <s v="D"/>
    <s v="Dépenses"/>
    <s v="FON"/>
    <x v="1"/>
    <s v="671"/>
    <s v="Autres ch. finan.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PER"/>
    <x v="0"/>
    <s v="631"/>
    <s v="Impôts, taxes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PER"/>
    <x v="0"/>
    <s v="632"/>
    <s v="Charges fiscales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PER"/>
    <x v="0"/>
    <s v="633"/>
    <s v="Sous-traitance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PER"/>
    <x v="0"/>
    <s v="641"/>
    <s v="Rémunération pers.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FON"/>
    <x v="1"/>
    <s v="601"/>
    <s v="Achats stockés MP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FON"/>
    <x v="1"/>
    <s v="602"/>
    <s v="Achats stockés MP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FON"/>
    <x v="1"/>
    <s v="604"/>
    <s v="Achats d'études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FON"/>
    <x v="1"/>
    <s v="611"/>
    <s v="Sous-traitance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FON"/>
    <x v="1"/>
    <s v="612"/>
    <s v="Red. de crédit-bail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FON"/>
    <x v="1"/>
    <s v="613"/>
    <s v="Locations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FON"/>
    <x v="1"/>
    <s v="614"/>
    <s v="Charges locatives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FON"/>
    <x v="1"/>
    <s v="621"/>
    <s v="Personnel extérieur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FON"/>
    <x v="1"/>
    <s v="622"/>
    <s v="Rémunérations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FON"/>
    <x v="1"/>
    <s v="623"/>
    <s v="Pub.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FON"/>
    <x v="1"/>
    <s v="624"/>
    <s v="Transports de biens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FON"/>
    <x v="1"/>
    <s v="651"/>
    <s v="Redevances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FON"/>
    <x v="1"/>
    <s v="652"/>
    <s v="Contrôle d'état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FON"/>
    <x v="1"/>
    <s v="653"/>
    <s v="Rémunérat. pers.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FON"/>
    <x v="1"/>
    <s v="661"/>
    <s v="Charges d'intérêts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FON"/>
    <x v="1"/>
    <s v="664"/>
    <s v="Pertes sur créances"/>
    <m/>
    <m/>
    <m/>
    <m/>
    <m/>
    <m/>
    <n v="0"/>
    <n v="166400"/>
    <n v="0"/>
    <n v="179200"/>
    <n v="0"/>
    <n v="206080"/>
  </r>
  <r>
    <s v="CENTRE"/>
    <s v="Centre"/>
    <s v="CENTRE - Centre"/>
    <s v="S2010"/>
    <s v="Secteur 2010"/>
    <x v="0"/>
    <s v="ACT6"/>
    <s v="Activité 6"/>
    <x v="5"/>
    <s v="ACT6    PROD"/>
    <s v="Produit"/>
    <s v="ACT6    PROD - Produit"/>
    <m/>
    <m/>
    <s v="-"/>
    <m/>
    <m/>
    <s v="-"/>
    <s v="D"/>
    <s v="Dépenses"/>
    <s v="FON"/>
    <x v="1"/>
    <s v="671"/>
    <s v="Autres ch. finan."/>
    <m/>
    <m/>
    <m/>
    <m/>
    <m/>
    <m/>
    <n v="0"/>
    <n v="166400"/>
    <n v="0"/>
    <n v="179200"/>
    <n v="0"/>
    <n v="206080"/>
  </r>
  <r>
    <m/>
    <m/>
    <m/>
    <m/>
    <m/>
    <x v="1"/>
    <m/>
    <m/>
    <x v="6"/>
    <m/>
    <m/>
    <m/>
    <m/>
    <m/>
    <m/>
    <m/>
    <m/>
    <m/>
    <m/>
    <m/>
    <m/>
    <x v="4"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5" applyNumberFormats="0" applyBorderFormats="0" applyFontFormats="0" applyPatternFormats="0" applyAlignmentFormats="0" applyWidthHeightFormats="1" dataCaption="Valeurs" grandTotalCaption="Total" updatedVersion="5" minRefreshableVersion="3" showCalcMbrs="0" showDataTips="0" itemPrintTitles="1" createdVersion="3" indent="0" showHeaders="0" outline="1" outlineData="1" multipleFieldFilters="0">
  <location ref="B13:I46" firstHeaderRow="0" firstDataRow="1" firstDataCol="2"/>
  <pivotFields count="36">
    <pivotField subtotalTop="0" showAll="0"/>
    <pivotField subtotalTop="0" showAll="0"/>
    <pivotField subtotalTop="0" showAll="0"/>
    <pivotField subtotalTop="0" showAll="0"/>
    <pivotField subtotalTop="0" showAll="0"/>
    <pivotField axis="axisRow" subtotalTop="0" showAll="0">
      <items count="4">
        <item m="1" x="2"/>
        <item x="1"/>
        <item x="0"/>
        <item t="default"/>
      </items>
    </pivotField>
    <pivotField compact="0" subtotalTop="0" showAll="0"/>
    <pivotField subtotalTop="0" showAll="0"/>
    <pivotField axis="axisRow" compact="0" subtotalTop="0" showAll="0">
      <items count="9">
        <item m="1" x="7"/>
        <item x="6"/>
        <item x="0"/>
        <item x="1"/>
        <item x="2"/>
        <item x="3"/>
        <item x="4"/>
        <item x="5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axis="axisRow" subtotalTop="0" showAll="0" sumSubtotal="1">
      <items count="7">
        <item m="1" x="5"/>
        <item x="4"/>
        <item x="0"/>
        <item x="1"/>
        <item x="2"/>
        <item x="3"/>
        <item t="sum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dataField="1" subtotalTop="0" showAll="0"/>
    <pivotField dataField="1" subtotalTop="0" showAll="0"/>
    <pivotField dataField="1" subtotalTop="0" showAll="0"/>
    <pivotField dataField="1" subtotalTop="0" showAll="0"/>
    <pivotField dataField="1" subtotalTop="0" showAll="0"/>
    <pivotField dataField="1" subtotalTop="0" showAll="0"/>
  </pivotFields>
  <rowFields count="3">
    <field x="5"/>
    <field x="8"/>
    <field x="21"/>
  </rowFields>
  <rowItems count="33">
    <i>
      <x v="2"/>
    </i>
    <i r="1">
      <x v="2"/>
    </i>
    <i r="2">
      <x v="2"/>
    </i>
    <i r="2">
      <x v="3"/>
    </i>
    <i r="2">
      <x v="4"/>
    </i>
    <i t="default" r="1">
      <x v="2"/>
    </i>
    <i r="1">
      <x v="3"/>
    </i>
    <i r="2">
      <x v="2"/>
    </i>
    <i r="2">
      <x v="3"/>
    </i>
    <i r="2">
      <x v="5"/>
    </i>
    <i t="default" r="1">
      <x v="3"/>
    </i>
    <i r="1">
      <x v="4"/>
    </i>
    <i r="2">
      <x v="2"/>
    </i>
    <i r="2">
      <x v="3"/>
    </i>
    <i t="default" r="1">
      <x v="4"/>
    </i>
    <i r="1">
      <x v="5"/>
    </i>
    <i r="2">
      <x v="2"/>
    </i>
    <i r="2">
      <x v="3"/>
    </i>
    <i t="default" r="1">
      <x v="5"/>
    </i>
    <i r="1">
      <x v="6"/>
    </i>
    <i r="2">
      <x v="2"/>
    </i>
    <i r="2">
      <x v="3"/>
    </i>
    <i t="default" r="1">
      <x v="6"/>
    </i>
    <i r="1">
      <x v="7"/>
    </i>
    <i r="2">
      <x v="2"/>
    </i>
    <i r="2">
      <x v="3"/>
    </i>
    <i t="default" r="1">
      <x v="7"/>
    </i>
    <i t="default">
      <x v="2"/>
    </i>
    <i t="sum">
      <x v="1048832"/>
      <x v="1048832"/>
      <x v="2"/>
    </i>
    <i t="sum" r="2">
      <x v="3"/>
    </i>
    <i t="sum" r="2">
      <x v="4"/>
    </i>
    <i t="sum" r="2">
      <x v="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omme de MNT1" fld="30" baseField="0" baseItem="0" numFmtId="4"/>
    <dataField name="Somme de MNT2" fld="31" baseField="0" baseItem="0" numFmtId="4"/>
    <dataField name="Somme de MNT3" fld="32" baseField="0" baseItem="0" numFmtId="4"/>
    <dataField name="Somme de MNT4" fld="33" baseField="0" baseItem="0" numFmtId="4"/>
    <dataField name="Somme de MNT5" fld="34" baseField="0" baseItem="0" numFmtId="4"/>
    <dataField name="Somme de MNT6" fld="35" baseField="0" baseItem="0" numFmtId="4"/>
  </dataFields>
  <formats count="45">
    <format dxfId="89">
      <pivotArea grandRow="1" outline="0" collapsedLevelsAreSubtotals="1" fieldPosition="0"/>
    </format>
    <format dxfId="88">
      <pivotArea dataOnly="0" labelOnly="1" grandRow="1" outline="0" fieldPosition="0"/>
    </format>
    <format dxfId="87">
      <pivotArea type="all" dataOnly="0" outline="0" fieldPosition="0"/>
    </format>
    <format dxfId="86">
      <pivotArea grandRow="1" outline="0" collapsedLevelsAreSubtotals="1" fieldPosition="0"/>
    </format>
    <format dxfId="85">
      <pivotArea dataOnly="0" labelOnly="1" grandRow="1" outline="0" fieldPosition="0"/>
    </format>
    <format dxfId="84">
      <pivotArea grandRow="1" outline="0" collapsedLevelsAreSubtotals="1" fieldPosition="0"/>
    </format>
    <format dxfId="83">
      <pivotArea dataOnly="0" labelOnly="1" grandRow="1" outline="0" fieldPosition="0"/>
    </format>
    <format dxfId="82">
      <pivotArea grandRow="1" outline="0" collapsedLevelsAreSubtotals="1" fieldPosition="0"/>
    </format>
    <format dxfId="81">
      <pivotArea dataOnly="0" labelOnly="1" grandRow="1" outline="0" fieldPosition="0"/>
    </format>
    <format dxfId="80">
      <pivotArea grandRow="1" outline="0" collapsedLevelsAreSubtotals="1" fieldPosition="0"/>
    </format>
    <format dxfId="79">
      <pivotArea dataOnly="0" labelOnly="1" grandRow="1" outline="0" fieldPosition="0"/>
    </format>
    <format dxfId="78">
      <pivotArea dataOnly="0" labelOnly="1" grandRow="1" outline="0" fieldPosition="0"/>
    </format>
    <format dxfId="77">
      <pivotArea dataOnly="0" labelOnly="1" grandRow="1" outline="0" fieldPosition="0"/>
    </format>
    <format dxfId="76">
      <pivotArea grandRow="1" outline="0" collapsedLevelsAreSubtotals="1" fieldPosition="0"/>
    </format>
    <format dxfId="75">
      <pivotArea dataOnly="0" labelOnly="1" grandRow="1" outline="0" fieldPosition="0"/>
    </format>
    <format dxfId="74">
      <pivotArea dataOnly="0" labelOnly="1" grandRow="1" outline="0" fieldPosition="0"/>
    </format>
    <format dxfId="73">
      <pivotArea outline="0" fieldPosition="0">
        <references count="1">
          <reference field="4294967294" count="1">
            <x v="3"/>
          </reference>
        </references>
      </pivotArea>
    </format>
    <format dxfId="72">
      <pivotArea outline="0" fieldPosition="0">
        <references count="1">
          <reference field="4294967294" count="1">
            <x v="0"/>
          </reference>
        </references>
      </pivotArea>
    </format>
    <format dxfId="71">
      <pivotArea outline="0" fieldPosition="0">
        <references count="1">
          <reference field="4294967294" count="1">
            <x v="1"/>
          </reference>
        </references>
      </pivotArea>
    </format>
    <format dxfId="70">
      <pivotArea outline="0" fieldPosition="0">
        <references count="1">
          <reference field="4294967294" count="1">
            <x v="2"/>
          </reference>
        </references>
      </pivotArea>
    </format>
    <format dxfId="69">
      <pivotArea outline="0" fieldPosition="0">
        <references count="1">
          <reference field="4294967294" count="1">
            <x v="4"/>
          </reference>
        </references>
      </pivotArea>
    </format>
    <format dxfId="68">
      <pivotArea outline="0" fieldPosition="0">
        <references count="1">
          <reference field="4294967294" count="1">
            <x v="5"/>
          </reference>
        </references>
      </pivotArea>
    </format>
    <format dxfId="67">
      <pivotArea dataOnly="0" labelOnly="1" grandRow="1" outline="0" fieldPosition="0"/>
    </format>
    <format dxfId="66">
      <pivotArea type="all" dataOnly="0" outline="0" fieldPosition="0"/>
    </format>
    <format dxfId="65">
      <pivotArea dataOnly="0" grandRow="1" fieldPosition="0"/>
    </format>
    <format dxfId="64">
      <pivotArea type="all" dataOnly="0" outline="0" fieldPosition="0"/>
    </format>
    <format dxfId="63">
      <pivotArea outline="0" collapsedLevelsAreSubtotals="1" fieldPosition="0"/>
    </format>
    <format dxfId="62">
      <pivotArea dataOnly="0" labelOnly="1" fieldPosition="0">
        <references count="1">
          <reference field="5" count="1">
            <x v="0"/>
          </reference>
        </references>
      </pivotArea>
    </format>
    <format dxfId="61">
      <pivotArea dataOnly="0" labelOnly="1" fieldPosition="0">
        <references count="1">
          <reference field="5" count="1" defaultSubtotal="1">
            <x v="0"/>
          </reference>
        </references>
      </pivotArea>
    </format>
    <format dxfId="60">
      <pivotArea dataOnly="0" labelOnly="1" grandRow="1" outline="0" fieldPosition="0"/>
    </format>
    <format dxfId="59">
      <pivotArea dataOnly="0" labelOnly="1" outline="0" fieldPosition="0">
        <references count="2">
          <reference field="5" count="1" selected="0">
            <x v="0"/>
          </reference>
          <reference field="8" count="1">
            <x v="0"/>
          </reference>
        </references>
      </pivotArea>
    </format>
    <format dxfId="58">
      <pivotArea dataOnly="0" labelOnly="1" outline="0" fieldPosition="0">
        <references count="2">
          <reference field="5" count="1" selected="0">
            <x v="0"/>
          </reference>
          <reference field="8" count="1" defaultSubtotal="1">
            <x v="0"/>
          </reference>
        </references>
      </pivotArea>
    </format>
    <format dxfId="57">
      <pivotArea dataOnly="0" labelOnly="1" outline="0" fieldPosition="0">
        <references count="1">
          <reference field="8" count="1">
            <x v="1048832"/>
          </reference>
        </references>
      </pivotArea>
    </format>
    <format dxfId="56">
      <pivotArea dataOnly="0" labelOnly="1" fieldPosition="0">
        <references count="3">
          <reference field="5" count="1" selected="0">
            <x v="0"/>
          </reference>
          <reference field="8" count="1" selected="0">
            <x v="0"/>
          </reference>
          <reference field="21" count="1">
            <x v="0"/>
          </reference>
        </references>
      </pivotArea>
    </format>
    <format dxfId="55">
      <pivotArea dataOnly="0" labelOnly="1" fieldPosition="0">
        <references count="1">
          <reference field="21" count="1" sumSubtotal="1">
            <x v="0"/>
          </reference>
        </references>
      </pivotArea>
    </format>
    <format dxfId="54">
      <pivotArea type="all" dataOnly="0" outline="0" fieldPosition="0"/>
    </format>
    <format dxfId="53">
      <pivotArea outline="0" collapsedLevelsAreSubtotals="1" fieldPosition="0"/>
    </format>
    <format dxfId="52">
      <pivotArea dataOnly="0" labelOnly="1" fieldPosition="0">
        <references count="1">
          <reference field="5" count="1">
            <x v="0"/>
          </reference>
        </references>
      </pivotArea>
    </format>
    <format dxfId="51">
      <pivotArea dataOnly="0" labelOnly="1" fieldPosition="0">
        <references count="1">
          <reference field="5" count="1" defaultSubtotal="1">
            <x v="0"/>
          </reference>
        </references>
      </pivotArea>
    </format>
    <format dxfId="50">
      <pivotArea dataOnly="0" labelOnly="1" grandRow="1" outline="0" fieldPosition="0"/>
    </format>
    <format dxfId="49">
      <pivotArea dataOnly="0" labelOnly="1" outline="0" fieldPosition="0">
        <references count="2">
          <reference field="5" count="1" selected="0">
            <x v="0"/>
          </reference>
          <reference field="8" count="1">
            <x v="0"/>
          </reference>
        </references>
      </pivotArea>
    </format>
    <format dxfId="48">
      <pivotArea dataOnly="0" labelOnly="1" outline="0" fieldPosition="0">
        <references count="2">
          <reference field="5" count="1" selected="0">
            <x v="0"/>
          </reference>
          <reference field="8" count="1" defaultSubtotal="1">
            <x v="0"/>
          </reference>
        </references>
      </pivotArea>
    </format>
    <format dxfId="47">
      <pivotArea dataOnly="0" labelOnly="1" outline="0" fieldPosition="0">
        <references count="1">
          <reference field="8" count="1">
            <x v="1048832"/>
          </reference>
        </references>
      </pivotArea>
    </format>
    <format dxfId="46">
      <pivotArea dataOnly="0" labelOnly="1" fieldPosition="0">
        <references count="3">
          <reference field="5" count="1" selected="0">
            <x v="0"/>
          </reference>
          <reference field="8" count="1" selected="0">
            <x v="0"/>
          </reference>
          <reference field="21" count="1">
            <x v="0"/>
          </reference>
        </references>
      </pivotArea>
    </format>
    <format dxfId="45">
      <pivotArea dataOnly="0" labelOnly="1" fieldPosition="0">
        <references count="1">
          <reference field="21" count="1" sumSubtotal="1">
            <x v="0"/>
          </reference>
        </references>
      </pivotArea>
    </format>
  </formats>
  <pivotTableStyleInfo name="PivotStyleMedium2 2" showRowHeaders="1" showColHeaders="1" showRowStripes="0" showColStripes="0" showLastColumn="1"/>
  <filters count="2">
    <filter fld="21" type="captionNotEqual" evalOrder="-1" id="4" stringValue1="">
      <autoFilter ref="A1">
        <filterColumn colId="0">
          <customFilters>
            <customFilter operator="notEqual" val=" "/>
          </customFilters>
        </filterColumn>
      </autoFilter>
    </filter>
    <filter fld="5" type="captionNotEqual" evalOrder="-1" id="6" stringValue1="">
      <autoFilter ref="A1">
        <filterColumn colId="0">
          <customFilters>
            <customFilter operator="notEqual" val=" "/>
          </customFilters>
        </filterColumn>
      </autoFilter>
    </filter>
  </filters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showZeros="0" tabSelected="1" zoomScaleNormal="100" workbookViewId="0">
      <selection activeCell="B6" sqref="B6:I6"/>
    </sheetView>
  </sheetViews>
  <sheetFormatPr baseColWidth="10" defaultRowHeight="15.75" customHeight="1" x14ac:dyDescent="0.25"/>
  <cols>
    <col min="1" max="1" width="3.28515625" style="6" customWidth="1"/>
    <col min="2" max="2" width="24.7109375" style="6" customWidth="1"/>
    <col min="3" max="3" width="33.7109375" style="6" customWidth="1"/>
    <col min="4" max="9" width="20.7109375" style="6" customWidth="1"/>
    <col min="10" max="10" width="24.7109375" style="6" customWidth="1"/>
    <col min="11" max="12" width="21.42578125" style="6" customWidth="1"/>
    <col min="13" max="13" width="12.7109375" style="6" bestFit="1" customWidth="1"/>
    <col min="14" max="16384" width="11.42578125" style="6"/>
  </cols>
  <sheetData>
    <row r="1" spans="1:10" ht="15" customHeight="1" x14ac:dyDescent="0.25">
      <c r="B1" s="22"/>
      <c r="C1" s="22"/>
      <c r="D1" s="22"/>
      <c r="E1" s="22"/>
      <c r="F1" s="22"/>
      <c r="G1" s="22"/>
      <c r="I1" s="17" t="str">
        <f>CONCATENATE("Edité au : ",Donnees!F4)</f>
        <v>Edité au : 21/07/2014</v>
      </c>
    </row>
    <row r="2" spans="1:10" ht="15" customHeight="1" x14ac:dyDescent="0.25">
      <c r="B2" s="33" t="str">
        <f>Donnees!C1</f>
        <v>Qualiac développement</v>
      </c>
      <c r="C2" s="33"/>
      <c r="D2" s="33"/>
      <c r="E2" s="33"/>
      <c r="F2" s="33"/>
      <c r="G2" s="33"/>
      <c r="H2" s="33"/>
      <c r="I2" s="33"/>
      <c r="J2" s="8"/>
    </row>
    <row r="3" spans="1:10" ht="15" customHeight="1" x14ac:dyDescent="0.25">
      <c r="B3" s="15"/>
      <c r="C3" s="15"/>
      <c r="D3" s="15"/>
      <c r="E3" s="15"/>
      <c r="F3" s="15"/>
      <c r="G3" s="15"/>
      <c r="H3" s="15"/>
      <c r="I3" s="15"/>
      <c r="J3" s="8"/>
    </row>
    <row r="4" spans="1:10" ht="15" customHeight="1" x14ac:dyDescent="0.25">
      <c r="B4" s="20" t="s">
        <v>262</v>
      </c>
      <c r="C4" s="20"/>
      <c r="D4" s="20"/>
      <c r="E4" s="20"/>
      <c r="F4" s="20"/>
      <c r="G4" s="20"/>
      <c r="H4" s="20"/>
      <c r="I4" s="20"/>
      <c r="J4" s="9"/>
    </row>
    <row r="5" spans="1:10" ht="15" customHeight="1" x14ac:dyDescent="0.25">
      <c r="B5" s="14"/>
      <c r="C5" s="14"/>
      <c r="D5" s="14"/>
      <c r="E5" s="14"/>
      <c r="F5" s="14"/>
      <c r="G5" s="14"/>
      <c r="H5" s="14"/>
      <c r="I5" s="14"/>
      <c r="J5" s="9"/>
    </row>
    <row r="6" spans="1:10" ht="15" customHeight="1" x14ac:dyDescent="0.25">
      <c r="B6" s="30" t="s">
        <v>14</v>
      </c>
      <c r="C6" s="31"/>
      <c r="D6" s="31"/>
      <c r="E6" s="31"/>
      <c r="F6" s="31"/>
      <c r="G6" s="31"/>
      <c r="H6" s="31"/>
      <c r="I6" s="32"/>
    </row>
    <row r="7" spans="1:10" ht="15" customHeight="1" x14ac:dyDescent="0.25">
      <c r="B7" s="21"/>
      <c r="C7" s="21"/>
      <c r="D7" s="21"/>
      <c r="E7" s="21"/>
      <c r="F7" s="21"/>
      <c r="G7" s="21"/>
      <c r="H7" s="21"/>
      <c r="I7" s="21"/>
    </row>
    <row r="8" spans="1:10" ht="15" customHeight="1" x14ac:dyDescent="0.25">
      <c r="B8" s="34" t="s">
        <v>36</v>
      </c>
      <c r="C8" s="34"/>
      <c r="D8" s="34"/>
      <c r="E8" s="34"/>
      <c r="F8" s="34"/>
      <c r="G8" s="34"/>
      <c r="H8" s="34"/>
      <c r="I8" s="34"/>
      <c r="J8" s="10"/>
    </row>
    <row r="9" spans="1:10" ht="15" customHeight="1" x14ac:dyDescent="0.25">
      <c r="B9" s="20"/>
      <c r="C9" s="20"/>
      <c r="D9" s="20"/>
      <c r="E9" s="20"/>
      <c r="F9" s="20"/>
      <c r="G9" s="20"/>
      <c r="H9" s="20"/>
      <c r="I9" s="20"/>
      <c r="J9" s="10"/>
    </row>
    <row r="10" spans="1:10" ht="15" customHeight="1" x14ac:dyDescent="0.25">
      <c r="B10" s="25" t="s">
        <v>20</v>
      </c>
      <c r="C10" s="26"/>
      <c r="D10" s="11" t="s">
        <v>23</v>
      </c>
      <c r="E10" s="27" t="str">
        <f>CONCATENATE("Prévision ",Donnees!E1," et suivantes")</f>
        <v>Prévision 2016 et suivantes</v>
      </c>
      <c r="F10" s="28"/>
      <c r="G10" s="28"/>
      <c r="H10" s="28"/>
      <c r="I10" s="29"/>
      <c r="J10" s="12"/>
    </row>
    <row r="11" spans="1:10" ht="30" x14ac:dyDescent="0.25">
      <c r="B11" s="23" t="s">
        <v>21</v>
      </c>
      <c r="C11" s="23" t="s">
        <v>22</v>
      </c>
      <c r="D11" s="18" t="str">
        <f>CONCATENATE("AE prévues en 
",Donnees!E1)</f>
        <v>AE prévues en 
2016</v>
      </c>
      <c r="E11" s="18" t="str">
        <f>CONCATENATE("CP prévus en 
",Donnees!E1)</f>
        <v>CP prévus en 
2016</v>
      </c>
      <c r="F11" s="18" t="str">
        <f>CONCATENATE("AE prévues en 
",Donnees!E1+1)</f>
        <v>AE prévues en 
2017</v>
      </c>
      <c r="G11" s="18" t="str">
        <f>CONCATENATE("CP prévus en 
",Donnees!E1+1)</f>
        <v>CP prévus en 
2017</v>
      </c>
      <c r="H11" s="18" t="str">
        <f>CONCATENATE("AE prévues &gt; 
",Donnees!E1+1)</f>
        <v>AE prévues &gt; 
2017</v>
      </c>
      <c r="I11" s="18" t="str">
        <f>CONCATENATE("CP prévus &gt; 
",Donnees!E1+1)</f>
        <v>CP prévus &gt; 
2017</v>
      </c>
    </row>
    <row r="12" spans="1:10" ht="15" customHeight="1" x14ac:dyDescent="0.25">
      <c r="B12" s="24"/>
      <c r="C12" s="24"/>
      <c r="D12" s="13" t="s">
        <v>24</v>
      </c>
      <c r="E12" s="13" t="s">
        <v>25</v>
      </c>
      <c r="F12" s="13" t="s">
        <v>26</v>
      </c>
      <c r="G12" s="13" t="s">
        <v>27</v>
      </c>
      <c r="H12" s="13" t="s">
        <v>28</v>
      </c>
      <c r="I12" s="13" t="s">
        <v>29</v>
      </c>
    </row>
    <row r="13" spans="1:10" ht="15" hidden="1" customHeight="1" x14ac:dyDescent="0.25">
      <c r="B13" s="35"/>
      <c r="C13" s="36"/>
      <c r="D13" s="36" t="s">
        <v>10</v>
      </c>
      <c r="E13" s="36" t="s">
        <v>11</v>
      </c>
      <c r="F13" s="36" t="s">
        <v>12</v>
      </c>
      <c r="G13" s="36" t="s">
        <v>13</v>
      </c>
      <c r="H13" s="36" t="s">
        <v>17</v>
      </c>
      <c r="I13" s="37" t="s">
        <v>18</v>
      </c>
    </row>
    <row r="14" spans="1:10" ht="15" customHeight="1" x14ac:dyDescent="0.25">
      <c r="A14" s="7"/>
      <c r="B14" s="38" t="s">
        <v>80</v>
      </c>
      <c r="C14" s="36"/>
      <c r="D14" s="39"/>
      <c r="E14" s="39"/>
      <c r="F14" s="39"/>
      <c r="G14" s="39"/>
      <c r="H14" s="39"/>
      <c r="I14" s="40"/>
    </row>
    <row r="15" spans="1:10" ht="15" customHeight="1" x14ac:dyDescent="0.25">
      <c r="A15" s="7"/>
      <c r="B15" s="41" t="s">
        <v>83</v>
      </c>
      <c r="C15" s="36"/>
      <c r="D15" s="39"/>
      <c r="E15" s="39"/>
      <c r="F15" s="39"/>
      <c r="G15" s="39"/>
      <c r="H15" s="39"/>
      <c r="I15" s="40"/>
    </row>
    <row r="16" spans="1:10" ht="15" customHeight="1" x14ac:dyDescent="0.25">
      <c r="A16" s="7"/>
      <c r="B16" s="35"/>
      <c r="C16" s="42" t="s">
        <v>88</v>
      </c>
      <c r="D16" s="39">
        <v>5824000</v>
      </c>
      <c r="E16" s="39">
        <v>7904000</v>
      </c>
      <c r="F16" s="39">
        <v>6272000</v>
      </c>
      <c r="G16" s="39">
        <v>8512000</v>
      </c>
      <c r="H16" s="39">
        <v>7212800</v>
      </c>
      <c r="I16" s="40">
        <v>9788800</v>
      </c>
    </row>
    <row r="17" spans="2:9" ht="15" customHeight="1" x14ac:dyDescent="0.25">
      <c r="B17" s="35"/>
      <c r="C17" s="42" t="s">
        <v>104</v>
      </c>
      <c r="D17" s="39">
        <v>24752000</v>
      </c>
      <c r="E17" s="39">
        <v>33592000</v>
      </c>
      <c r="F17" s="39">
        <v>26656000</v>
      </c>
      <c r="G17" s="39">
        <v>36176000</v>
      </c>
      <c r="H17" s="39">
        <v>30654400</v>
      </c>
      <c r="I17" s="40">
        <v>41602400</v>
      </c>
    </row>
    <row r="18" spans="2:9" ht="15" customHeight="1" x14ac:dyDescent="0.25">
      <c r="B18" s="35"/>
      <c r="C18" s="42" t="s">
        <v>138</v>
      </c>
      <c r="D18" s="39">
        <v>0</v>
      </c>
      <c r="E18" s="39">
        <v>6809400</v>
      </c>
      <c r="F18" s="39">
        <v>0</v>
      </c>
      <c r="G18" s="39">
        <v>7333200</v>
      </c>
      <c r="H18" s="39">
        <v>0</v>
      </c>
      <c r="I18" s="40">
        <v>8433180</v>
      </c>
    </row>
    <row r="19" spans="2:9" ht="15" customHeight="1" x14ac:dyDescent="0.25">
      <c r="B19" s="41" t="s">
        <v>250</v>
      </c>
      <c r="C19" s="36"/>
      <c r="D19" s="39">
        <v>30576000</v>
      </c>
      <c r="E19" s="39">
        <v>48305400</v>
      </c>
      <c r="F19" s="39">
        <v>32928000</v>
      </c>
      <c r="G19" s="39">
        <v>52021200</v>
      </c>
      <c r="H19" s="39">
        <v>37867200</v>
      </c>
      <c r="I19" s="40">
        <v>59824380</v>
      </c>
    </row>
    <row r="20" spans="2:9" ht="15" customHeight="1" x14ac:dyDescent="0.25">
      <c r="B20" s="41" t="s">
        <v>171</v>
      </c>
      <c r="C20" s="36"/>
      <c r="D20" s="39"/>
      <c r="E20" s="39"/>
      <c r="F20" s="39"/>
      <c r="G20" s="39"/>
      <c r="H20" s="39"/>
      <c r="I20" s="40"/>
    </row>
    <row r="21" spans="2:9" ht="15" customHeight="1" x14ac:dyDescent="0.25">
      <c r="B21" s="35"/>
      <c r="C21" s="42" t="s">
        <v>88</v>
      </c>
      <c r="D21" s="39">
        <v>5824000</v>
      </c>
      <c r="E21" s="39">
        <v>11232000</v>
      </c>
      <c r="F21" s="39">
        <v>6272000</v>
      </c>
      <c r="G21" s="39">
        <v>12096000</v>
      </c>
      <c r="H21" s="39">
        <v>7212800</v>
      </c>
      <c r="I21" s="40">
        <v>13910400</v>
      </c>
    </row>
    <row r="22" spans="2:9" ht="15" customHeight="1" x14ac:dyDescent="0.25">
      <c r="B22" s="35"/>
      <c r="C22" s="42" t="s">
        <v>104</v>
      </c>
      <c r="D22" s="39">
        <v>33488000</v>
      </c>
      <c r="E22" s="39">
        <v>64584000</v>
      </c>
      <c r="F22" s="39">
        <v>36064000</v>
      </c>
      <c r="G22" s="39">
        <v>69552000</v>
      </c>
      <c r="H22" s="39">
        <v>41473600</v>
      </c>
      <c r="I22" s="40">
        <v>79984800</v>
      </c>
    </row>
    <row r="23" spans="2:9" ht="15" customHeight="1" x14ac:dyDescent="0.25">
      <c r="B23" s="35"/>
      <c r="C23" s="42" t="s">
        <v>220</v>
      </c>
      <c r="D23" s="39">
        <v>1456000</v>
      </c>
      <c r="E23" s="39">
        <v>2808000</v>
      </c>
      <c r="F23" s="39">
        <v>1568000</v>
      </c>
      <c r="G23" s="39">
        <v>3024000</v>
      </c>
      <c r="H23" s="39">
        <v>1803200</v>
      </c>
      <c r="I23" s="40">
        <v>3477600</v>
      </c>
    </row>
    <row r="24" spans="2:9" ht="15" customHeight="1" x14ac:dyDescent="0.25">
      <c r="B24" s="41" t="s">
        <v>251</v>
      </c>
      <c r="C24" s="36"/>
      <c r="D24" s="39">
        <v>40768000</v>
      </c>
      <c r="E24" s="39">
        <v>78624000</v>
      </c>
      <c r="F24" s="39">
        <v>43904000</v>
      </c>
      <c r="G24" s="39">
        <v>84672000</v>
      </c>
      <c r="H24" s="39">
        <v>50489600</v>
      </c>
      <c r="I24" s="40">
        <v>97372800</v>
      </c>
    </row>
    <row r="25" spans="2:9" ht="15" customHeight="1" x14ac:dyDescent="0.25">
      <c r="B25" s="41" t="s">
        <v>232</v>
      </c>
      <c r="C25" s="36"/>
      <c r="D25" s="39"/>
      <c r="E25" s="39"/>
      <c r="F25" s="39"/>
      <c r="G25" s="39"/>
      <c r="H25" s="39"/>
      <c r="I25" s="40"/>
    </row>
    <row r="26" spans="2:9" ht="15" customHeight="1" x14ac:dyDescent="0.25">
      <c r="B26" s="35"/>
      <c r="C26" s="42" t="s">
        <v>88</v>
      </c>
      <c r="D26" s="39">
        <v>0</v>
      </c>
      <c r="E26" s="39">
        <v>665600</v>
      </c>
      <c r="F26" s="39">
        <v>0</v>
      </c>
      <c r="G26" s="39">
        <v>716800</v>
      </c>
      <c r="H26" s="39">
        <v>0</v>
      </c>
      <c r="I26" s="40">
        <v>824320</v>
      </c>
    </row>
    <row r="27" spans="2:9" ht="15" customHeight="1" x14ac:dyDescent="0.25">
      <c r="B27" s="35"/>
      <c r="C27" s="42" t="s">
        <v>104</v>
      </c>
      <c r="D27" s="39">
        <v>0</v>
      </c>
      <c r="E27" s="39">
        <v>2828800</v>
      </c>
      <c r="F27" s="39">
        <v>0</v>
      </c>
      <c r="G27" s="39">
        <v>3046400</v>
      </c>
      <c r="H27" s="39">
        <v>0</v>
      </c>
      <c r="I27" s="40">
        <v>3503360</v>
      </c>
    </row>
    <row r="28" spans="2:9" ht="15" customHeight="1" x14ac:dyDescent="0.25">
      <c r="B28" s="41" t="s">
        <v>252</v>
      </c>
      <c r="C28" s="36"/>
      <c r="D28" s="39">
        <v>0</v>
      </c>
      <c r="E28" s="39">
        <v>3494400</v>
      </c>
      <c r="F28" s="39">
        <v>0</v>
      </c>
      <c r="G28" s="39">
        <v>3763200</v>
      </c>
      <c r="H28" s="39">
        <v>0</v>
      </c>
      <c r="I28" s="40">
        <v>4327680</v>
      </c>
    </row>
    <row r="29" spans="2:9" ht="15" customHeight="1" x14ac:dyDescent="0.25">
      <c r="B29" s="41" t="s">
        <v>237</v>
      </c>
      <c r="C29" s="36"/>
      <c r="D29" s="39"/>
      <c r="E29" s="39"/>
      <c r="F29" s="39"/>
      <c r="G29" s="39"/>
      <c r="H29" s="39"/>
      <c r="I29" s="40"/>
    </row>
    <row r="30" spans="2:9" ht="15" customHeight="1" x14ac:dyDescent="0.25">
      <c r="B30" s="35"/>
      <c r="C30" s="42" t="s">
        <v>88</v>
      </c>
      <c r="D30" s="39">
        <v>0</v>
      </c>
      <c r="E30" s="39">
        <v>1331200</v>
      </c>
      <c r="F30" s="39">
        <v>0</v>
      </c>
      <c r="G30" s="39">
        <v>1433600</v>
      </c>
      <c r="H30" s="39">
        <v>0</v>
      </c>
      <c r="I30" s="40">
        <v>1648640</v>
      </c>
    </row>
    <row r="31" spans="2:9" ht="15" customHeight="1" x14ac:dyDescent="0.25">
      <c r="B31" s="35"/>
      <c r="C31" s="42" t="s">
        <v>104</v>
      </c>
      <c r="D31" s="39">
        <v>0</v>
      </c>
      <c r="E31" s="39">
        <v>5657600</v>
      </c>
      <c r="F31" s="39">
        <v>0</v>
      </c>
      <c r="G31" s="39">
        <v>6092800</v>
      </c>
      <c r="H31" s="39">
        <v>0</v>
      </c>
      <c r="I31" s="40">
        <v>7006720</v>
      </c>
    </row>
    <row r="32" spans="2:9" ht="15" customHeight="1" x14ac:dyDescent="0.25">
      <c r="B32" s="41" t="s">
        <v>253</v>
      </c>
      <c r="C32" s="36"/>
      <c r="D32" s="39">
        <v>0</v>
      </c>
      <c r="E32" s="39">
        <v>6988800</v>
      </c>
      <c r="F32" s="39">
        <v>0</v>
      </c>
      <c r="G32" s="39">
        <v>7526400</v>
      </c>
      <c r="H32" s="39">
        <v>0</v>
      </c>
      <c r="I32" s="40">
        <v>8655360</v>
      </c>
    </row>
    <row r="33" spans="2:9" ht="15" customHeight="1" x14ac:dyDescent="0.25">
      <c r="B33" s="41" t="s">
        <v>242</v>
      </c>
      <c r="C33" s="36"/>
      <c r="D33" s="39"/>
      <c r="E33" s="39"/>
      <c r="F33" s="39"/>
      <c r="G33" s="39"/>
      <c r="H33" s="39"/>
      <c r="I33" s="40"/>
    </row>
    <row r="34" spans="2:9" ht="15" customHeight="1" x14ac:dyDescent="0.25">
      <c r="B34" s="35"/>
      <c r="C34" s="42" t="s">
        <v>88</v>
      </c>
      <c r="D34" s="39">
        <v>0</v>
      </c>
      <c r="E34" s="39">
        <v>665600</v>
      </c>
      <c r="F34" s="39">
        <v>0</v>
      </c>
      <c r="G34" s="39">
        <v>716800</v>
      </c>
      <c r="H34" s="39">
        <v>0</v>
      </c>
      <c r="I34" s="40">
        <v>824320</v>
      </c>
    </row>
    <row r="35" spans="2:9" ht="15" customHeight="1" x14ac:dyDescent="0.25">
      <c r="B35" s="35"/>
      <c r="C35" s="42" t="s">
        <v>104</v>
      </c>
      <c r="D35" s="39">
        <v>0</v>
      </c>
      <c r="E35" s="39">
        <v>2828800</v>
      </c>
      <c r="F35" s="39">
        <v>0</v>
      </c>
      <c r="G35" s="39">
        <v>3046400</v>
      </c>
      <c r="H35" s="39">
        <v>0</v>
      </c>
      <c r="I35" s="40">
        <v>3503360</v>
      </c>
    </row>
    <row r="36" spans="2:9" ht="15" customHeight="1" x14ac:dyDescent="0.25">
      <c r="B36" s="41" t="s">
        <v>254</v>
      </c>
      <c r="C36" s="36"/>
      <c r="D36" s="39">
        <v>0</v>
      </c>
      <c r="E36" s="39">
        <v>3494400</v>
      </c>
      <c r="F36" s="39">
        <v>0</v>
      </c>
      <c r="G36" s="39">
        <v>3763200</v>
      </c>
      <c r="H36" s="39">
        <v>0</v>
      </c>
      <c r="I36" s="40">
        <v>4327680</v>
      </c>
    </row>
    <row r="37" spans="2:9" ht="15" customHeight="1" x14ac:dyDescent="0.25">
      <c r="B37" s="41" t="s">
        <v>247</v>
      </c>
      <c r="C37" s="36"/>
      <c r="D37" s="39"/>
      <c r="E37" s="39"/>
      <c r="F37" s="39"/>
      <c r="G37" s="39"/>
      <c r="H37" s="39"/>
      <c r="I37" s="40"/>
    </row>
    <row r="38" spans="2:9" ht="15" customHeight="1" x14ac:dyDescent="0.25">
      <c r="B38" s="35"/>
      <c r="C38" s="42" t="s">
        <v>88</v>
      </c>
      <c r="D38" s="39">
        <v>0</v>
      </c>
      <c r="E38" s="39">
        <v>665600</v>
      </c>
      <c r="F38" s="39">
        <v>0</v>
      </c>
      <c r="G38" s="39">
        <v>716800</v>
      </c>
      <c r="H38" s="39">
        <v>0</v>
      </c>
      <c r="I38" s="40">
        <v>824320</v>
      </c>
    </row>
    <row r="39" spans="2:9" ht="15" customHeight="1" x14ac:dyDescent="0.25">
      <c r="B39" s="35"/>
      <c r="C39" s="42" t="s">
        <v>104</v>
      </c>
      <c r="D39" s="39">
        <v>0</v>
      </c>
      <c r="E39" s="39">
        <v>2828800</v>
      </c>
      <c r="F39" s="39">
        <v>0</v>
      </c>
      <c r="G39" s="39">
        <v>3046400</v>
      </c>
      <c r="H39" s="39">
        <v>0</v>
      </c>
      <c r="I39" s="40">
        <v>3503360</v>
      </c>
    </row>
    <row r="40" spans="2:9" ht="15" customHeight="1" x14ac:dyDescent="0.25">
      <c r="B40" s="41" t="s">
        <v>255</v>
      </c>
      <c r="C40" s="36"/>
      <c r="D40" s="39">
        <v>0</v>
      </c>
      <c r="E40" s="39">
        <v>3494400</v>
      </c>
      <c r="F40" s="39">
        <v>0</v>
      </c>
      <c r="G40" s="39">
        <v>3763200</v>
      </c>
      <c r="H40" s="39">
        <v>0</v>
      </c>
      <c r="I40" s="40">
        <v>4327680</v>
      </c>
    </row>
    <row r="41" spans="2:9" ht="15" customHeight="1" x14ac:dyDescent="0.25">
      <c r="B41" s="38" t="s">
        <v>256</v>
      </c>
      <c r="C41" s="36"/>
      <c r="D41" s="39">
        <v>71344000</v>
      </c>
      <c r="E41" s="39">
        <v>144401400</v>
      </c>
      <c r="F41" s="39">
        <v>76832000</v>
      </c>
      <c r="G41" s="39">
        <v>155509200</v>
      </c>
      <c r="H41" s="39">
        <v>88356800</v>
      </c>
      <c r="I41" s="40">
        <v>178835580</v>
      </c>
    </row>
    <row r="42" spans="2:9" ht="15" customHeight="1" x14ac:dyDescent="0.25">
      <c r="B42" s="38"/>
      <c r="C42" s="42" t="s">
        <v>257</v>
      </c>
      <c r="D42" s="39">
        <v>11648000</v>
      </c>
      <c r="E42" s="39">
        <v>22464000</v>
      </c>
      <c r="F42" s="39">
        <v>12544000</v>
      </c>
      <c r="G42" s="39">
        <v>24192000</v>
      </c>
      <c r="H42" s="39">
        <v>14425600</v>
      </c>
      <c r="I42" s="40">
        <v>27820800</v>
      </c>
    </row>
    <row r="43" spans="2:9" ht="15" customHeight="1" x14ac:dyDescent="0.25">
      <c r="B43" s="35"/>
      <c r="C43" s="42" t="s">
        <v>258</v>
      </c>
      <c r="D43" s="39">
        <v>58240000</v>
      </c>
      <c r="E43" s="39">
        <v>112320000</v>
      </c>
      <c r="F43" s="39">
        <v>62720000</v>
      </c>
      <c r="G43" s="39">
        <v>120960000</v>
      </c>
      <c r="H43" s="39">
        <v>72128000</v>
      </c>
      <c r="I43" s="40">
        <v>139104000</v>
      </c>
    </row>
    <row r="44" spans="2:9" ht="15" customHeight="1" x14ac:dyDescent="0.25">
      <c r="B44" s="35"/>
      <c r="C44" s="42" t="s">
        <v>259</v>
      </c>
      <c r="D44" s="39">
        <v>0</v>
      </c>
      <c r="E44" s="39">
        <v>6809400</v>
      </c>
      <c r="F44" s="39">
        <v>0</v>
      </c>
      <c r="G44" s="39">
        <v>7333200</v>
      </c>
      <c r="H44" s="39">
        <v>0</v>
      </c>
      <c r="I44" s="40">
        <v>8433180</v>
      </c>
    </row>
    <row r="45" spans="2:9" ht="15" customHeight="1" x14ac:dyDescent="0.25">
      <c r="B45" s="35"/>
      <c r="C45" s="42" t="s">
        <v>260</v>
      </c>
      <c r="D45" s="39">
        <v>1456000</v>
      </c>
      <c r="E45" s="39">
        <v>2808000</v>
      </c>
      <c r="F45" s="39">
        <v>1568000</v>
      </c>
      <c r="G45" s="39">
        <v>3024000</v>
      </c>
      <c r="H45" s="39">
        <v>1803200</v>
      </c>
      <c r="I45" s="40">
        <v>3477600</v>
      </c>
    </row>
    <row r="46" spans="2:9" ht="15" customHeight="1" x14ac:dyDescent="0.25">
      <c r="B46" s="43" t="s">
        <v>19</v>
      </c>
      <c r="C46" s="44"/>
      <c r="D46" s="45">
        <v>71344000</v>
      </c>
      <c r="E46" s="46">
        <v>144401400</v>
      </c>
      <c r="F46" s="46">
        <v>76832000</v>
      </c>
      <c r="G46" s="46">
        <v>155509200</v>
      </c>
      <c r="H46" s="46">
        <v>88356800</v>
      </c>
      <c r="I46" s="47">
        <v>178835580</v>
      </c>
    </row>
  </sheetData>
  <mergeCells count="11">
    <mergeCell ref="B9:I9"/>
    <mergeCell ref="B7:I7"/>
    <mergeCell ref="B1:G1"/>
    <mergeCell ref="B11:B12"/>
    <mergeCell ref="C11:C12"/>
    <mergeCell ref="B10:C10"/>
    <mergeCell ref="E10:I10"/>
    <mergeCell ref="B6:I6"/>
    <mergeCell ref="B4:I4"/>
    <mergeCell ref="B2:I2"/>
    <mergeCell ref="B8:I8"/>
  </mergeCells>
  <pageMargins left="0.7" right="0.7" top="0.75" bottom="0.75" header="0.3" footer="0.3"/>
  <pageSetup paperSize="9" scale="31" orientation="portrait" r:id="rId2"/>
  <ignoredErrors>
    <ignoredError sqref="D12:I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43"/>
  <sheetViews>
    <sheetView workbookViewId="0"/>
  </sheetViews>
  <sheetFormatPr baseColWidth="10" defaultRowHeight="15" x14ac:dyDescent="0.25"/>
  <cols>
    <col min="1" max="1" width="14.5703125" bestFit="1" customWidth="1"/>
    <col min="2" max="2" width="11.42578125" style="1"/>
    <col min="3" max="3" width="11.28515625" style="1" bestFit="1" customWidth="1"/>
    <col min="4" max="4" width="19.5703125" bestFit="1" customWidth="1"/>
    <col min="5" max="6" width="11.42578125" style="1"/>
    <col min="8" max="9" width="11.42578125" style="1"/>
    <col min="11" max="30" width="11.42578125" style="1"/>
    <col min="31" max="34" width="11.42578125" customWidth="1"/>
    <col min="35" max="36" width="11.42578125" style="1" customWidth="1"/>
    <col min="37" max="48" width="11.42578125" hidden="1" customWidth="1"/>
  </cols>
  <sheetData>
    <row r="1" spans="1:48" s="1" customFormat="1" x14ac:dyDescent="0.25">
      <c r="A1" s="1" t="s">
        <v>67</v>
      </c>
      <c r="B1" s="16" t="str">
        <f>AK6</f>
        <v>IND</v>
      </c>
      <c r="C1" s="16" t="str">
        <f>AL6</f>
        <v>Qualiac développement</v>
      </c>
      <c r="D1" s="1" t="s">
        <v>68</v>
      </c>
      <c r="E1" s="1">
        <f>AP6</f>
        <v>2016</v>
      </c>
    </row>
    <row r="2" spans="1:48" s="1" customFormat="1" x14ac:dyDescent="0.25">
      <c r="A2" s="1" t="s">
        <v>69</v>
      </c>
      <c r="B2" s="1" t="str">
        <f>AQ6</f>
        <v>CENTRE</v>
      </c>
      <c r="C2" s="1" t="str">
        <f>AR6</f>
        <v>Centre</v>
      </c>
      <c r="D2" s="1" t="s">
        <v>71</v>
      </c>
      <c r="E2" s="1" t="str">
        <f>AS6</f>
        <v>DAT</v>
      </c>
    </row>
    <row r="3" spans="1:48" s="1" customFormat="1" x14ac:dyDescent="0.25">
      <c r="A3" s="1" t="s">
        <v>70</v>
      </c>
      <c r="B3" s="1" t="str">
        <f>AT6</f>
        <v>D</v>
      </c>
      <c r="C3" s="1" t="str">
        <f>AU6</f>
        <v>Dépenses</v>
      </c>
      <c r="D3" s="1" t="s">
        <v>71</v>
      </c>
      <c r="E3" s="1" t="str">
        <f>AV6</f>
        <v>CB</v>
      </c>
    </row>
    <row r="4" spans="1:48" s="1" customFormat="1" x14ac:dyDescent="0.25">
      <c r="A4" s="1" t="s">
        <v>72</v>
      </c>
      <c r="B4" s="1" t="str">
        <f>AM6</f>
        <v>249308</v>
      </c>
      <c r="C4" s="1" t="s">
        <v>73</v>
      </c>
      <c r="D4" s="1" t="str">
        <f>AN6</f>
        <v>PR</v>
      </c>
      <c r="E4" s="1" t="s">
        <v>74</v>
      </c>
      <c r="F4" s="5" t="str">
        <f>AO6</f>
        <v>21/07/2014</v>
      </c>
    </row>
    <row r="5" spans="1:48" s="2" customFormat="1" x14ac:dyDescent="0.25">
      <c r="A5" s="2" t="s">
        <v>0</v>
      </c>
      <c r="B5" s="2" t="s">
        <v>55</v>
      </c>
      <c r="C5" s="2" t="s">
        <v>61</v>
      </c>
      <c r="D5" s="2" t="s">
        <v>1</v>
      </c>
      <c r="E5" s="2" t="s">
        <v>56</v>
      </c>
      <c r="F5" s="2" t="s">
        <v>62</v>
      </c>
      <c r="G5" s="2" t="s">
        <v>2</v>
      </c>
      <c r="H5" s="2" t="s">
        <v>57</v>
      </c>
      <c r="I5" s="2" t="s">
        <v>63</v>
      </c>
      <c r="J5" s="2" t="s">
        <v>4</v>
      </c>
      <c r="K5" s="2" t="s">
        <v>58</v>
      </c>
      <c r="L5" s="2" t="s">
        <v>64</v>
      </c>
      <c r="M5" s="2" t="s">
        <v>5</v>
      </c>
      <c r="N5" s="2" t="s">
        <v>59</v>
      </c>
      <c r="O5" s="2" t="s">
        <v>65</v>
      </c>
      <c r="P5" s="2" t="s">
        <v>6</v>
      </c>
      <c r="Q5" s="2" t="s">
        <v>60</v>
      </c>
      <c r="R5" s="2" t="s">
        <v>66</v>
      </c>
      <c r="S5" s="2" t="s">
        <v>30</v>
      </c>
      <c r="T5" s="2" t="s">
        <v>49</v>
      </c>
      <c r="U5" s="2" t="s">
        <v>31</v>
      </c>
      <c r="V5" s="2" t="s">
        <v>50</v>
      </c>
      <c r="W5" s="2" t="s">
        <v>32</v>
      </c>
      <c r="X5" s="2" t="s">
        <v>51</v>
      </c>
      <c r="Y5" s="2" t="s">
        <v>33</v>
      </c>
      <c r="Z5" s="2" t="s">
        <v>52</v>
      </c>
      <c r="AA5" s="2" t="s">
        <v>34</v>
      </c>
      <c r="AB5" s="2" t="s">
        <v>53</v>
      </c>
      <c r="AC5" s="2" t="s">
        <v>35</v>
      </c>
      <c r="AD5" s="2" t="s">
        <v>54</v>
      </c>
      <c r="AE5" s="2" t="s">
        <v>7</v>
      </c>
      <c r="AF5" s="2" t="s">
        <v>8</v>
      </c>
      <c r="AG5" s="2" t="s">
        <v>9</v>
      </c>
      <c r="AH5" s="2" t="s">
        <v>3</v>
      </c>
      <c r="AI5" s="2" t="s">
        <v>15</v>
      </c>
      <c r="AJ5" s="2" t="s">
        <v>16</v>
      </c>
      <c r="AK5" s="2" t="s">
        <v>37</v>
      </c>
      <c r="AL5" s="2" t="s">
        <v>38</v>
      </c>
      <c r="AM5" s="2" t="s">
        <v>39</v>
      </c>
      <c r="AN5" s="2" t="s">
        <v>40</v>
      </c>
      <c r="AO5" s="2" t="s">
        <v>41</v>
      </c>
      <c r="AP5" s="2" t="s">
        <v>42</v>
      </c>
      <c r="AQ5" s="2" t="s">
        <v>43</v>
      </c>
      <c r="AR5" s="2" t="s">
        <v>44</v>
      </c>
      <c r="AS5" s="2" t="s">
        <v>45</v>
      </c>
      <c r="AT5" s="2" t="s">
        <v>46</v>
      </c>
      <c r="AU5" s="2" t="s">
        <v>47</v>
      </c>
      <c r="AV5" s="2" t="s">
        <v>48</v>
      </c>
    </row>
    <row r="6" spans="1:48" s="1" customFormat="1" x14ac:dyDescent="0.25">
      <c r="A6" s="2" t="s">
        <v>75</v>
      </c>
      <c r="B6" s="2" t="s">
        <v>76</v>
      </c>
      <c r="C6" s="2" t="s">
        <v>77</v>
      </c>
      <c r="D6" s="2" t="s">
        <v>78</v>
      </c>
      <c r="E6" s="2" t="s">
        <v>79</v>
      </c>
      <c r="F6" s="2" t="s">
        <v>80</v>
      </c>
      <c r="G6" s="2" t="s">
        <v>81</v>
      </c>
      <c r="H6" s="2" t="s">
        <v>82</v>
      </c>
      <c r="I6" s="2" t="s">
        <v>83</v>
      </c>
      <c r="L6" s="2" t="s">
        <v>84</v>
      </c>
      <c r="O6" s="2" t="s">
        <v>84</v>
      </c>
      <c r="R6" s="2" t="s">
        <v>84</v>
      </c>
      <c r="S6" s="2" t="s">
        <v>85</v>
      </c>
      <c r="T6" s="2" t="s">
        <v>86</v>
      </c>
      <c r="U6" s="2" t="s">
        <v>87</v>
      </c>
      <c r="V6" s="2" t="s">
        <v>88</v>
      </c>
      <c r="W6" s="2" t="s">
        <v>89</v>
      </c>
      <c r="X6" s="2" t="s">
        <v>90</v>
      </c>
      <c r="AE6" s="3">
        <v>416000</v>
      </c>
      <c r="AF6" s="3">
        <v>520000</v>
      </c>
      <c r="AG6" s="3">
        <v>448000</v>
      </c>
      <c r="AH6" s="3">
        <v>560000</v>
      </c>
      <c r="AI6" s="3">
        <v>515200</v>
      </c>
      <c r="AJ6" s="3">
        <v>644000</v>
      </c>
      <c r="AK6" s="3" t="s">
        <v>91</v>
      </c>
      <c r="AL6" s="4" t="s">
        <v>92</v>
      </c>
      <c r="AM6" s="1" t="s">
        <v>93</v>
      </c>
      <c r="AN6" s="1" t="s">
        <v>94</v>
      </c>
      <c r="AO6" s="19" t="s">
        <v>261</v>
      </c>
      <c r="AP6" s="1">
        <v>2016</v>
      </c>
      <c r="AQ6" s="1" t="s">
        <v>75</v>
      </c>
      <c r="AR6" s="1" t="s">
        <v>76</v>
      </c>
      <c r="AS6" s="1" t="s">
        <v>95</v>
      </c>
      <c r="AT6" s="1" t="s">
        <v>85</v>
      </c>
      <c r="AU6" s="1" t="s">
        <v>86</v>
      </c>
      <c r="AV6" s="1" t="s">
        <v>96</v>
      </c>
    </row>
    <row r="7" spans="1:48" s="1" customFormat="1" x14ac:dyDescent="0.25">
      <c r="A7" s="2" t="s">
        <v>75</v>
      </c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L7" s="2" t="s">
        <v>84</v>
      </c>
      <c r="O7" s="2" t="s">
        <v>84</v>
      </c>
      <c r="R7" s="2" t="s">
        <v>84</v>
      </c>
      <c r="S7" s="2" t="s">
        <v>85</v>
      </c>
      <c r="T7" s="2" t="s">
        <v>86</v>
      </c>
      <c r="U7" s="2" t="s">
        <v>87</v>
      </c>
      <c r="V7" s="2" t="s">
        <v>88</v>
      </c>
      <c r="W7" s="2" t="s">
        <v>97</v>
      </c>
      <c r="X7" s="2" t="s">
        <v>98</v>
      </c>
      <c r="AE7" s="3">
        <v>416000</v>
      </c>
      <c r="AF7" s="3">
        <v>520000</v>
      </c>
      <c r="AG7" s="3">
        <v>448000</v>
      </c>
      <c r="AH7" s="3">
        <v>560000</v>
      </c>
      <c r="AI7" s="3">
        <v>515200</v>
      </c>
      <c r="AJ7" s="3">
        <v>644000</v>
      </c>
      <c r="AP7" s="1">
        <v>2016</v>
      </c>
    </row>
    <row r="8" spans="1:48" s="1" customForma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L8" s="2" t="s">
        <v>84</v>
      </c>
      <c r="O8" s="2" t="s">
        <v>84</v>
      </c>
      <c r="R8" s="2" t="s">
        <v>84</v>
      </c>
      <c r="S8" s="2" t="s">
        <v>85</v>
      </c>
      <c r="T8" s="2" t="s">
        <v>86</v>
      </c>
      <c r="U8" s="2" t="s">
        <v>87</v>
      </c>
      <c r="V8" s="2" t="s">
        <v>88</v>
      </c>
      <c r="W8" s="2" t="s">
        <v>99</v>
      </c>
      <c r="X8" s="2" t="s">
        <v>100</v>
      </c>
      <c r="AE8" s="3">
        <v>416000</v>
      </c>
      <c r="AF8" s="3">
        <v>520000</v>
      </c>
      <c r="AG8" s="3">
        <v>448000</v>
      </c>
      <c r="AH8" s="3">
        <v>560000</v>
      </c>
      <c r="AI8" s="3">
        <v>515200</v>
      </c>
      <c r="AJ8" s="3">
        <v>644000</v>
      </c>
      <c r="AP8" s="1">
        <v>2016</v>
      </c>
    </row>
    <row r="9" spans="1:48" s="1" customFormat="1" x14ac:dyDescent="0.25">
      <c r="A9" s="2" t="s">
        <v>75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80</v>
      </c>
      <c r="G9" s="2" t="s">
        <v>81</v>
      </c>
      <c r="H9" s="2" t="s">
        <v>82</v>
      </c>
      <c r="I9" s="2" t="s">
        <v>83</v>
      </c>
      <c r="L9" s="2" t="s">
        <v>84</v>
      </c>
      <c r="O9" s="2" t="s">
        <v>84</v>
      </c>
      <c r="R9" s="2" t="s">
        <v>84</v>
      </c>
      <c r="S9" s="2" t="s">
        <v>85</v>
      </c>
      <c r="T9" s="2" t="s">
        <v>86</v>
      </c>
      <c r="U9" s="2" t="s">
        <v>87</v>
      </c>
      <c r="V9" s="2" t="s">
        <v>88</v>
      </c>
      <c r="W9" s="2" t="s">
        <v>101</v>
      </c>
      <c r="X9" s="2" t="s">
        <v>102</v>
      </c>
      <c r="AE9" s="3">
        <v>416000</v>
      </c>
      <c r="AF9" s="3">
        <v>520000</v>
      </c>
      <c r="AG9" s="3">
        <v>448000</v>
      </c>
      <c r="AH9" s="3">
        <v>560000</v>
      </c>
      <c r="AI9" s="3">
        <v>515200</v>
      </c>
      <c r="AJ9" s="3">
        <v>644000</v>
      </c>
      <c r="AP9" s="1">
        <v>2016</v>
      </c>
    </row>
    <row r="10" spans="1:48" s="1" customFormat="1" x14ac:dyDescent="0.25">
      <c r="A10" s="2" t="s">
        <v>75</v>
      </c>
      <c r="B10" s="2" t="s">
        <v>76</v>
      </c>
      <c r="C10" s="2" t="s">
        <v>77</v>
      </c>
      <c r="D10" s="2" t="s">
        <v>78</v>
      </c>
      <c r="E10" s="2" t="s">
        <v>79</v>
      </c>
      <c r="F10" s="2" t="s">
        <v>80</v>
      </c>
      <c r="G10" s="2" t="s">
        <v>81</v>
      </c>
      <c r="H10" s="2" t="s">
        <v>82</v>
      </c>
      <c r="I10" s="2" t="s">
        <v>83</v>
      </c>
      <c r="L10" s="2" t="s">
        <v>84</v>
      </c>
      <c r="O10" s="2" t="s">
        <v>84</v>
      </c>
      <c r="R10" s="2" t="s">
        <v>84</v>
      </c>
      <c r="S10" s="2" t="s">
        <v>85</v>
      </c>
      <c r="T10" s="2" t="s">
        <v>86</v>
      </c>
      <c r="U10" s="2" t="s">
        <v>103</v>
      </c>
      <c r="V10" s="2" t="s">
        <v>104</v>
      </c>
      <c r="W10" s="2" t="s">
        <v>105</v>
      </c>
      <c r="X10" s="2" t="s">
        <v>106</v>
      </c>
      <c r="AE10" s="3">
        <v>416000</v>
      </c>
      <c r="AF10" s="3">
        <v>520000</v>
      </c>
      <c r="AG10" s="3">
        <v>448000</v>
      </c>
      <c r="AH10" s="3">
        <v>560000</v>
      </c>
      <c r="AI10" s="3">
        <v>515200</v>
      </c>
      <c r="AJ10" s="3">
        <v>644000</v>
      </c>
      <c r="AP10" s="1">
        <v>2016</v>
      </c>
    </row>
    <row r="11" spans="1:48" s="1" customFormat="1" x14ac:dyDescent="0.25">
      <c r="A11" s="2" t="s">
        <v>75</v>
      </c>
      <c r="B11" s="2" t="s">
        <v>76</v>
      </c>
      <c r="C11" s="2" t="s">
        <v>77</v>
      </c>
      <c r="D11" s="2" t="s">
        <v>78</v>
      </c>
      <c r="E11" s="2" t="s">
        <v>79</v>
      </c>
      <c r="F11" s="2" t="s">
        <v>80</v>
      </c>
      <c r="G11" s="2" t="s">
        <v>81</v>
      </c>
      <c r="H11" s="2" t="s">
        <v>82</v>
      </c>
      <c r="I11" s="2" t="s">
        <v>83</v>
      </c>
      <c r="L11" s="2" t="s">
        <v>84</v>
      </c>
      <c r="O11" s="2" t="s">
        <v>84</v>
      </c>
      <c r="R11" s="2" t="s">
        <v>84</v>
      </c>
      <c r="S11" s="2" t="s">
        <v>85</v>
      </c>
      <c r="T11" s="2" t="s">
        <v>86</v>
      </c>
      <c r="U11" s="2" t="s">
        <v>103</v>
      </c>
      <c r="V11" s="2" t="s">
        <v>104</v>
      </c>
      <c r="W11" s="2" t="s">
        <v>107</v>
      </c>
      <c r="X11" s="2" t="s">
        <v>106</v>
      </c>
      <c r="AE11" s="3">
        <v>416000</v>
      </c>
      <c r="AF11" s="3">
        <v>520000</v>
      </c>
      <c r="AG11" s="3">
        <v>448000</v>
      </c>
      <c r="AH11" s="3">
        <v>560000</v>
      </c>
      <c r="AI11" s="3">
        <v>515200</v>
      </c>
      <c r="AJ11" s="3">
        <v>644000</v>
      </c>
      <c r="AP11" s="1">
        <v>2016</v>
      </c>
    </row>
    <row r="12" spans="1:48" s="1" customFormat="1" x14ac:dyDescent="0.25">
      <c r="A12" s="2" t="s">
        <v>75</v>
      </c>
      <c r="B12" s="2" t="s">
        <v>76</v>
      </c>
      <c r="C12" s="2" t="s">
        <v>77</v>
      </c>
      <c r="D12" s="2" t="s">
        <v>78</v>
      </c>
      <c r="E12" s="2" t="s">
        <v>79</v>
      </c>
      <c r="F12" s="2" t="s">
        <v>80</v>
      </c>
      <c r="G12" s="2" t="s">
        <v>81</v>
      </c>
      <c r="H12" s="2" t="s">
        <v>82</v>
      </c>
      <c r="I12" s="2" t="s">
        <v>83</v>
      </c>
      <c r="L12" s="2" t="s">
        <v>84</v>
      </c>
      <c r="O12" s="2" t="s">
        <v>84</v>
      </c>
      <c r="R12" s="2" t="s">
        <v>84</v>
      </c>
      <c r="S12" s="2" t="s">
        <v>85</v>
      </c>
      <c r="T12" s="2" t="s">
        <v>86</v>
      </c>
      <c r="U12" s="2" t="s">
        <v>103</v>
      </c>
      <c r="V12" s="2" t="s">
        <v>104</v>
      </c>
      <c r="W12" s="2" t="s">
        <v>108</v>
      </c>
      <c r="X12" s="2" t="s">
        <v>109</v>
      </c>
      <c r="AE12" s="3">
        <v>416000</v>
      </c>
      <c r="AF12" s="3">
        <v>520000</v>
      </c>
      <c r="AG12" s="3">
        <v>448000</v>
      </c>
      <c r="AH12" s="3">
        <v>560000</v>
      </c>
      <c r="AI12" s="3">
        <v>515200</v>
      </c>
      <c r="AJ12" s="3">
        <v>644000</v>
      </c>
      <c r="AP12" s="1">
        <v>2016</v>
      </c>
    </row>
    <row r="13" spans="1:48" s="1" customFormat="1" x14ac:dyDescent="0.25">
      <c r="A13" s="2" t="s">
        <v>75</v>
      </c>
      <c r="B13" s="2" t="s">
        <v>76</v>
      </c>
      <c r="C13" s="2" t="s">
        <v>77</v>
      </c>
      <c r="D13" s="2" t="s">
        <v>78</v>
      </c>
      <c r="E13" s="2" t="s">
        <v>79</v>
      </c>
      <c r="F13" s="2" t="s">
        <v>80</v>
      </c>
      <c r="G13" s="2" t="s">
        <v>81</v>
      </c>
      <c r="H13" s="2" t="s">
        <v>82</v>
      </c>
      <c r="I13" s="2" t="s">
        <v>83</v>
      </c>
      <c r="L13" s="2" t="s">
        <v>84</v>
      </c>
      <c r="O13" s="2" t="s">
        <v>84</v>
      </c>
      <c r="R13" s="2" t="s">
        <v>84</v>
      </c>
      <c r="S13" s="2" t="s">
        <v>85</v>
      </c>
      <c r="T13" s="2" t="s">
        <v>86</v>
      </c>
      <c r="U13" s="2" t="s">
        <v>103</v>
      </c>
      <c r="V13" s="2" t="s">
        <v>104</v>
      </c>
      <c r="W13" s="2" t="s">
        <v>110</v>
      </c>
      <c r="X13" s="2" t="s">
        <v>100</v>
      </c>
      <c r="AE13" s="3">
        <v>416000</v>
      </c>
      <c r="AF13" s="3">
        <v>520000</v>
      </c>
      <c r="AG13" s="3">
        <v>448000</v>
      </c>
      <c r="AH13" s="3">
        <v>560000</v>
      </c>
      <c r="AI13" s="3">
        <v>515200</v>
      </c>
      <c r="AJ13" s="3">
        <v>644000</v>
      </c>
      <c r="AP13" s="1">
        <v>2016</v>
      </c>
    </row>
    <row r="14" spans="1:48" s="1" customFormat="1" x14ac:dyDescent="0.25">
      <c r="A14" s="2" t="s">
        <v>75</v>
      </c>
      <c r="B14" s="2" t="s">
        <v>76</v>
      </c>
      <c r="C14" s="2" t="s">
        <v>77</v>
      </c>
      <c r="D14" s="2" t="s">
        <v>78</v>
      </c>
      <c r="E14" s="2" t="s">
        <v>79</v>
      </c>
      <c r="F14" s="2" t="s">
        <v>80</v>
      </c>
      <c r="G14" s="2" t="s">
        <v>81</v>
      </c>
      <c r="H14" s="2" t="s">
        <v>82</v>
      </c>
      <c r="I14" s="2" t="s">
        <v>83</v>
      </c>
      <c r="L14" s="2" t="s">
        <v>84</v>
      </c>
      <c r="O14" s="2" t="s">
        <v>84</v>
      </c>
      <c r="R14" s="2" t="s">
        <v>84</v>
      </c>
      <c r="S14" s="2" t="s">
        <v>85</v>
      </c>
      <c r="T14" s="2" t="s">
        <v>86</v>
      </c>
      <c r="U14" s="2" t="s">
        <v>103</v>
      </c>
      <c r="V14" s="2" t="s">
        <v>104</v>
      </c>
      <c r="W14" s="2" t="s">
        <v>111</v>
      </c>
      <c r="X14" s="2" t="s">
        <v>112</v>
      </c>
      <c r="AE14" s="3">
        <v>416000</v>
      </c>
      <c r="AF14" s="3">
        <v>520000</v>
      </c>
      <c r="AG14" s="3">
        <v>448000</v>
      </c>
      <c r="AH14" s="3">
        <v>560000</v>
      </c>
      <c r="AI14" s="3">
        <v>515200</v>
      </c>
      <c r="AJ14" s="3">
        <v>644000</v>
      </c>
      <c r="AP14" s="1">
        <v>2016</v>
      </c>
    </row>
    <row r="15" spans="1:48" s="1" customFormat="1" x14ac:dyDescent="0.25">
      <c r="A15" s="2" t="s">
        <v>75</v>
      </c>
      <c r="B15" s="2" t="s">
        <v>76</v>
      </c>
      <c r="C15" s="2" t="s">
        <v>77</v>
      </c>
      <c r="D15" s="2" t="s">
        <v>78</v>
      </c>
      <c r="E15" s="2" t="s">
        <v>79</v>
      </c>
      <c r="F15" s="2" t="s">
        <v>80</v>
      </c>
      <c r="G15" s="2" t="s">
        <v>81</v>
      </c>
      <c r="H15" s="2" t="s">
        <v>82</v>
      </c>
      <c r="I15" s="2" t="s">
        <v>83</v>
      </c>
      <c r="L15" s="2" t="s">
        <v>84</v>
      </c>
      <c r="O15" s="2" t="s">
        <v>84</v>
      </c>
      <c r="R15" s="2" t="s">
        <v>84</v>
      </c>
      <c r="S15" s="2" t="s">
        <v>85</v>
      </c>
      <c r="T15" s="2" t="s">
        <v>86</v>
      </c>
      <c r="U15" s="2" t="s">
        <v>103</v>
      </c>
      <c r="V15" s="2" t="s">
        <v>104</v>
      </c>
      <c r="W15" s="2" t="s">
        <v>113</v>
      </c>
      <c r="X15" s="2" t="s">
        <v>114</v>
      </c>
      <c r="AE15" s="3">
        <v>416000</v>
      </c>
      <c r="AF15" s="3">
        <v>520000</v>
      </c>
      <c r="AG15" s="3">
        <v>448000</v>
      </c>
      <c r="AH15" s="3">
        <v>560000</v>
      </c>
      <c r="AI15" s="3">
        <v>515200</v>
      </c>
      <c r="AJ15" s="3">
        <v>644000</v>
      </c>
      <c r="AP15" s="1">
        <v>2016</v>
      </c>
    </row>
    <row r="16" spans="1:48" s="1" customFormat="1" x14ac:dyDescent="0.25">
      <c r="A16" s="2" t="s">
        <v>75</v>
      </c>
      <c r="B16" s="2" t="s">
        <v>76</v>
      </c>
      <c r="C16" s="2" t="s">
        <v>77</v>
      </c>
      <c r="D16" s="2" t="s">
        <v>78</v>
      </c>
      <c r="E16" s="2" t="s">
        <v>79</v>
      </c>
      <c r="F16" s="2" t="s">
        <v>80</v>
      </c>
      <c r="G16" s="2" t="s">
        <v>81</v>
      </c>
      <c r="H16" s="2" t="s">
        <v>82</v>
      </c>
      <c r="I16" s="2" t="s">
        <v>83</v>
      </c>
      <c r="L16" s="2" t="s">
        <v>84</v>
      </c>
      <c r="O16" s="2" t="s">
        <v>84</v>
      </c>
      <c r="R16" s="2" t="s">
        <v>84</v>
      </c>
      <c r="S16" s="2" t="s">
        <v>85</v>
      </c>
      <c r="T16" s="2" t="s">
        <v>86</v>
      </c>
      <c r="U16" s="2" t="s">
        <v>103</v>
      </c>
      <c r="V16" s="2" t="s">
        <v>104</v>
      </c>
      <c r="W16" s="2" t="s">
        <v>115</v>
      </c>
      <c r="X16" s="2" t="s">
        <v>116</v>
      </c>
      <c r="AE16" s="3">
        <v>416000</v>
      </c>
      <c r="AF16" s="3">
        <v>520000</v>
      </c>
      <c r="AG16" s="3">
        <v>448000</v>
      </c>
      <c r="AH16" s="3">
        <v>560000</v>
      </c>
      <c r="AI16" s="3">
        <v>515200</v>
      </c>
      <c r="AJ16" s="3">
        <v>644000</v>
      </c>
      <c r="AP16" s="1">
        <v>2016</v>
      </c>
    </row>
    <row r="17" spans="1:42" s="1" customFormat="1" x14ac:dyDescent="0.25">
      <c r="A17" s="2" t="s">
        <v>75</v>
      </c>
      <c r="B17" s="2" t="s">
        <v>76</v>
      </c>
      <c r="C17" s="2" t="s">
        <v>77</v>
      </c>
      <c r="D17" s="2" t="s">
        <v>78</v>
      </c>
      <c r="E17" s="2" t="s">
        <v>79</v>
      </c>
      <c r="F17" s="2" t="s">
        <v>80</v>
      </c>
      <c r="G17" s="2" t="s">
        <v>81</v>
      </c>
      <c r="H17" s="2" t="s">
        <v>82</v>
      </c>
      <c r="I17" s="2" t="s">
        <v>83</v>
      </c>
      <c r="L17" s="2" t="s">
        <v>84</v>
      </c>
      <c r="O17" s="2" t="s">
        <v>84</v>
      </c>
      <c r="R17" s="2" t="s">
        <v>84</v>
      </c>
      <c r="S17" s="2" t="s">
        <v>85</v>
      </c>
      <c r="T17" s="2" t="s">
        <v>86</v>
      </c>
      <c r="U17" s="2" t="s">
        <v>103</v>
      </c>
      <c r="V17" s="2" t="s">
        <v>104</v>
      </c>
      <c r="W17" s="2" t="s">
        <v>117</v>
      </c>
      <c r="X17" s="2" t="s">
        <v>118</v>
      </c>
      <c r="AE17" s="3">
        <v>416000</v>
      </c>
      <c r="AF17" s="3">
        <v>520000</v>
      </c>
      <c r="AG17" s="3">
        <v>448000</v>
      </c>
      <c r="AH17" s="3">
        <v>560000</v>
      </c>
      <c r="AI17" s="3">
        <v>515200</v>
      </c>
      <c r="AJ17" s="3">
        <v>644000</v>
      </c>
      <c r="AP17" s="1">
        <v>2016</v>
      </c>
    </row>
    <row r="18" spans="1:42" s="1" customFormat="1" x14ac:dyDescent="0.25">
      <c r="A18" s="2" t="s">
        <v>75</v>
      </c>
      <c r="B18" s="2" t="s">
        <v>76</v>
      </c>
      <c r="C18" s="2" t="s">
        <v>77</v>
      </c>
      <c r="D18" s="2" t="s">
        <v>78</v>
      </c>
      <c r="E18" s="2" t="s">
        <v>79</v>
      </c>
      <c r="F18" s="2" t="s">
        <v>80</v>
      </c>
      <c r="G18" s="2" t="s">
        <v>81</v>
      </c>
      <c r="H18" s="2" t="s">
        <v>82</v>
      </c>
      <c r="I18" s="2" t="s">
        <v>83</v>
      </c>
      <c r="L18" s="2" t="s">
        <v>84</v>
      </c>
      <c r="O18" s="2" t="s">
        <v>84</v>
      </c>
      <c r="R18" s="2" t="s">
        <v>84</v>
      </c>
      <c r="S18" s="2" t="s">
        <v>85</v>
      </c>
      <c r="T18" s="2" t="s">
        <v>86</v>
      </c>
      <c r="U18" s="2" t="s">
        <v>103</v>
      </c>
      <c r="V18" s="2" t="s">
        <v>104</v>
      </c>
      <c r="W18" s="2" t="s">
        <v>119</v>
      </c>
      <c r="X18" s="2" t="s">
        <v>120</v>
      </c>
      <c r="AE18" s="3">
        <v>416000</v>
      </c>
      <c r="AF18" s="3">
        <v>520000</v>
      </c>
      <c r="AG18" s="3">
        <v>448000</v>
      </c>
      <c r="AH18" s="3">
        <v>560000</v>
      </c>
      <c r="AI18" s="3">
        <v>515200</v>
      </c>
      <c r="AJ18" s="3">
        <v>644000</v>
      </c>
      <c r="AP18" s="1">
        <v>2016</v>
      </c>
    </row>
    <row r="19" spans="1:42" s="1" customFormat="1" x14ac:dyDescent="0.25">
      <c r="A19" s="2" t="s">
        <v>75</v>
      </c>
      <c r="B19" s="2" t="s">
        <v>76</v>
      </c>
      <c r="C19" s="2" t="s">
        <v>77</v>
      </c>
      <c r="D19" s="2" t="s">
        <v>78</v>
      </c>
      <c r="E19" s="2" t="s">
        <v>79</v>
      </c>
      <c r="F19" s="2" t="s">
        <v>80</v>
      </c>
      <c r="G19" s="2" t="s">
        <v>81</v>
      </c>
      <c r="H19" s="2" t="s">
        <v>82</v>
      </c>
      <c r="I19" s="2" t="s">
        <v>83</v>
      </c>
      <c r="L19" s="2" t="s">
        <v>84</v>
      </c>
      <c r="O19" s="2" t="s">
        <v>84</v>
      </c>
      <c r="R19" s="2" t="s">
        <v>84</v>
      </c>
      <c r="S19" s="2" t="s">
        <v>85</v>
      </c>
      <c r="T19" s="2" t="s">
        <v>86</v>
      </c>
      <c r="U19" s="2" t="s">
        <v>103</v>
      </c>
      <c r="V19" s="2" t="s">
        <v>104</v>
      </c>
      <c r="W19" s="2" t="s">
        <v>121</v>
      </c>
      <c r="X19" s="2" t="s">
        <v>122</v>
      </c>
      <c r="AE19" s="3">
        <v>416000</v>
      </c>
      <c r="AF19" s="3">
        <v>520000</v>
      </c>
      <c r="AG19" s="3">
        <v>448000</v>
      </c>
      <c r="AH19" s="3">
        <v>560000</v>
      </c>
      <c r="AI19" s="3">
        <v>515200</v>
      </c>
      <c r="AJ19" s="3">
        <v>644000</v>
      </c>
      <c r="AP19" s="1">
        <v>2016</v>
      </c>
    </row>
    <row r="20" spans="1:42" s="1" customFormat="1" x14ac:dyDescent="0.25">
      <c r="A20" s="2" t="s">
        <v>75</v>
      </c>
      <c r="B20" s="2" t="s">
        <v>76</v>
      </c>
      <c r="C20" s="2" t="s">
        <v>77</v>
      </c>
      <c r="D20" s="2" t="s">
        <v>78</v>
      </c>
      <c r="E20" s="2" t="s">
        <v>79</v>
      </c>
      <c r="F20" s="2" t="s">
        <v>80</v>
      </c>
      <c r="G20" s="2" t="s">
        <v>81</v>
      </c>
      <c r="H20" s="2" t="s">
        <v>82</v>
      </c>
      <c r="I20" s="2" t="s">
        <v>83</v>
      </c>
      <c r="L20" s="2" t="s">
        <v>84</v>
      </c>
      <c r="O20" s="2" t="s">
        <v>84</v>
      </c>
      <c r="R20" s="2" t="s">
        <v>84</v>
      </c>
      <c r="S20" s="2" t="s">
        <v>85</v>
      </c>
      <c r="T20" s="2" t="s">
        <v>86</v>
      </c>
      <c r="U20" s="2" t="s">
        <v>103</v>
      </c>
      <c r="V20" s="2" t="s">
        <v>104</v>
      </c>
      <c r="W20" s="2" t="s">
        <v>123</v>
      </c>
      <c r="X20" s="2" t="s">
        <v>124</v>
      </c>
      <c r="AE20" s="3">
        <v>416000</v>
      </c>
      <c r="AF20" s="3">
        <v>520000</v>
      </c>
      <c r="AG20" s="3">
        <v>448000</v>
      </c>
      <c r="AH20" s="3">
        <v>560000</v>
      </c>
      <c r="AI20" s="3">
        <v>515200</v>
      </c>
      <c r="AJ20" s="3">
        <v>644000</v>
      </c>
      <c r="AP20" s="1">
        <v>2016</v>
      </c>
    </row>
    <row r="21" spans="1:42" s="1" customFormat="1" x14ac:dyDescent="0.25">
      <c r="A21" s="2" t="s">
        <v>75</v>
      </c>
      <c r="B21" s="2" t="s">
        <v>76</v>
      </c>
      <c r="C21" s="2" t="s">
        <v>77</v>
      </c>
      <c r="D21" s="2" t="s">
        <v>78</v>
      </c>
      <c r="E21" s="2" t="s">
        <v>79</v>
      </c>
      <c r="F21" s="2" t="s">
        <v>80</v>
      </c>
      <c r="G21" s="2" t="s">
        <v>81</v>
      </c>
      <c r="H21" s="2" t="s">
        <v>82</v>
      </c>
      <c r="I21" s="2" t="s">
        <v>83</v>
      </c>
      <c r="L21" s="2" t="s">
        <v>84</v>
      </c>
      <c r="O21" s="2" t="s">
        <v>84</v>
      </c>
      <c r="R21" s="2" t="s">
        <v>84</v>
      </c>
      <c r="S21" s="2" t="s">
        <v>85</v>
      </c>
      <c r="T21" s="2" t="s">
        <v>86</v>
      </c>
      <c r="U21" s="2" t="s">
        <v>103</v>
      </c>
      <c r="V21" s="2" t="s">
        <v>104</v>
      </c>
      <c r="W21" s="2" t="s">
        <v>125</v>
      </c>
      <c r="X21" s="2" t="s">
        <v>126</v>
      </c>
      <c r="AE21" s="3">
        <v>416000</v>
      </c>
      <c r="AF21" s="3">
        <v>520000</v>
      </c>
      <c r="AG21" s="3">
        <v>448000</v>
      </c>
      <c r="AH21" s="3">
        <v>560000</v>
      </c>
      <c r="AI21" s="3">
        <v>515200</v>
      </c>
      <c r="AJ21" s="3">
        <v>644000</v>
      </c>
      <c r="AP21" s="1">
        <v>2016</v>
      </c>
    </row>
    <row r="22" spans="1:42" s="1" customFormat="1" x14ac:dyDescent="0.25">
      <c r="A22" s="2" t="s">
        <v>75</v>
      </c>
      <c r="B22" s="2" t="s">
        <v>76</v>
      </c>
      <c r="C22" s="2" t="s">
        <v>77</v>
      </c>
      <c r="D22" s="2" t="s">
        <v>78</v>
      </c>
      <c r="E22" s="2" t="s">
        <v>79</v>
      </c>
      <c r="F22" s="2" t="s">
        <v>80</v>
      </c>
      <c r="G22" s="2" t="s">
        <v>81</v>
      </c>
      <c r="H22" s="2" t="s">
        <v>82</v>
      </c>
      <c r="I22" s="2" t="s">
        <v>83</v>
      </c>
      <c r="L22" s="2" t="s">
        <v>84</v>
      </c>
      <c r="O22" s="2" t="s">
        <v>84</v>
      </c>
      <c r="R22" s="2" t="s">
        <v>84</v>
      </c>
      <c r="S22" s="2" t="s">
        <v>85</v>
      </c>
      <c r="T22" s="2" t="s">
        <v>86</v>
      </c>
      <c r="U22" s="2" t="s">
        <v>103</v>
      </c>
      <c r="V22" s="2" t="s">
        <v>104</v>
      </c>
      <c r="W22" s="2" t="s">
        <v>127</v>
      </c>
      <c r="X22" s="2" t="s">
        <v>128</v>
      </c>
      <c r="AE22" s="3">
        <v>416000</v>
      </c>
      <c r="AF22" s="3">
        <v>520000</v>
      </c>
      <c r="AG22" s="3">
        <v>448000</v>
      </c>
      <c r="AH22" s="3">
        <v>560000</v>
      </c>
      <c r="AI22" s="3">
        <v>515200</v>
      </c>
      <c r="AJ22" s="3">
        <v>644000</v>
      </c>
      <c r="AP22" s="1">
        <v>2016</v>
      </c>
    </row>
    <row r="23" spans="1:42" s="1" customFormat="1" x14ac:dyDescent="0.25">
      <c r="A23" s="2" t="s">
        <v>75</v>
      </c>
      <c r="B23" s="2" t="s">
        <v>76</v>
      </c>
      <c r="C23" s="2" t="s">
        <v>77</v>
      </c>
      <c r="D23" s="2" t="s">
        <v>78</v>
      </c>
      <c r="E23" s="2" t="s">
        <v>79</v>
      </c>
      <c r="F23" s="2" t="s">
        <v>80</v>
      </c>
      <c r="G23" s="2" t="s">
        <v>81</v>
      </c>
      <c r="H23" s="2" t="s">
        <v>82</v>
      </c>
      <c r="I23" s="2" t="s">
        <v>83</v>
      </c>
      <c r="L23" s="2" t="s">
        <v>84</v>
      </c>
      <c r="O23" s="2" t="s">
        <v>84</v>
      </c>
      <c r="R23" s="2" t="s">
        <v>84</v>
      </c>
      <c r="S23" s="2" t="s">
        <v>85</v>
      </c>
      <c r="T23" s="2" t="s">
        <v>86</v>
      </c>
      <c r="U23" s="2" t="s">
        <v>103</v>
      </c>
      <c r="V23" s="2" t="s">
        <v>104</v>
      </c>
      <c r="W23" s="2" t="s">
        <v>129</v>
      </c>
      <c r="X23" s="2" t="s">
        <v>130</v>
      </c>
      <c r="AE23" s="3">
        <v>416000</v>
      </c>
      <c r="AF23" s="3">
        <v>520000</v>
      </c>
      <c r="AG23" s="3">
        <v>448000</v>
      </c>
      <c r="AH23" s="3">
        <v>560000</v>
      </c>
      <c r="AI23" s="3">
        <v>515200</v>
      </c>
      <c r="AJ23" s="3">
        <v>644000</v>
      </c>
      <c r="AP23" s="1">
        <v>2016</v>
      </c>
    </row>
    <row r="24" spans="1:42" s="1" customFormat="1" x14ac:dyDescent="0.25">
      <c r="A24" s="2" t="s">
        <v>75</v>
      </c>
      <c r="B24" s="2" t="s">
        <v>76</v>
      </c>
      <c r="C24" s="2" t="s">
        <v>77</v>
      </c>
      <c r="D24" s="2" t="s">
        <v>78</v>
      </c>
      <c r="E24" s="2" t="s">
        <v>79</v>
      </c>
      <c r="F24" s="2" t="s">
        <v>80</v>
      </c>
      <c r="G24" s="2" t="s">
        <v>81</v>
      </c>
      <c r="H24" s="2" t="s">
        <v>82</v>
      </c>
      <c r="I24" s="2" t="s">
        <v>83</v>
      </c>
      <c r="L24" s="2" t="s">
        <v>84</v>
      </c>
      <c r="O24" s="2" t="s">
        <v>84</v>
      </c>
      <c r="R24" s="2" t="s">
        <v>84</v>
      </c>
      <c r="S24" s="2" t="s">
        <v>85</v>
      </c>
      <c r="T24" s="2" t="s">
        <v>86</v>
      </c>
      <c r="U24" s="2" t="s">
        <v>103</v>
      </c>
      <c r="V24" s="2" t="s">
        <v>104</v>
      </c>
      <c r="W24" s="2" t="s">
        <v>131</v>
      </c>
      <c r="X24" s="2" t="s">
        <v>132</v>
      </c>
      <c r="AE24" s="3">
        <v>416000</v>
      </c>
      <c r="AF24" s="3">
        <v>520000</v>
      </c>
      <c r="AG24" s="3">
        <v>448000</v>
      </c>
      <c r="AH24" s="3">
        <v>560000</v>
      </c>
      <c r="AI24" s="3">
        <v>515200</v>
      </c>
      <c r="AJ24" s="3">
        <v>644000</v>
      </c>
      <c r="AP24" s="1">
        <v>2016</v>
      </c>
    </row>
    <row r="25" spans="1:42" s="1" customFormat="1" x14ac:dyDescent="0.25">
      <c r="A25" s="2" t="s">
        <v>75</v>
      </c>
      <c r="B25" s="2" t="s">
        <v>76</v>
      </c>
      <c r="C25" s="2" t="s">
        <v>77</v>
      </c>
      <c r="D25" s="2" t="s">
        <v>78</v>
      </c>
      <c r="E25" s="2" t="s">
        <v>79</v>
      </c>
      <c r="F25" s="2" t="s">
        <v>80</v>
      </c>
      <c r="G25" s="2" t="s">
        <v>81</v>
      </c>
      <c r="H25" s="2" t="s">
        <v>82</v>
      </c>
      <c r="I25" s="2" t="s">
        <v>83</v>
      </c>
      <c r="L25" s="2" t="s">
        <v>84</v>
      </c>
      <c r="O25" s="2" t="s">
        <v>84</v>
      </c>
      <c r="R25" s="2" t="s">
        <v>84</v>
      </c>
      <c r="S25" s="2" t="s">
        <v>85</v>
      </c>
      <c r="T25" s="2" t="s">
        <v>86</v>
      </c>
      <c r="U25" s="2" t="s">
        <v>103</v>
      </c>
      <c r="V25" s="2" t="s">
        <v>104</v>
      </c>
      <c r="W25" s="2" t="s">
        <v>133</v>
      </c>
      <c r="X25" s="2" t="s">
        <v>134</v>
      </c>
      <c r="AE25" s="3">
        <v>416000</v>
      </c>
      <c r="AF25" s="3">
        <v>520000</v>
      </c>
      <c r="AG25" s="3">
        <v>448000</v>
      </c>
      <c r="AH25" s="3">
        <v>560000</v>
      </c>
      <c r="AI25" s="3">
        <v>515200</v>
      </c>
      <c r="AJ25" s="3">
        <v>644000</v>
      </c>
      <c r="AP25" s="1">
        <v>2016</v>
      </c>
    </row>
    <row r="26" spans="1:42" s="1" customFormat="1" x14ac:dyDescent="0.25">
      <c r="A26" s="2" t="s">
        <v>75</v>
      </c>
      <c r="B26" s="2" t="s">
        <v>76</v>
      </c>
      <c r="C26" s="2" t="s">
        <v>77</v>
      </c>
      <c r="D26" s="2" t="s">
        <v>78</v>
      </c>
      <c r="E26" s="2" t="s">
        <v>79</v>
      </c>
      <c r="F26" s="2" t="s">
        <v>80</v>
      </c>
      <c r="G26" s="2" t="s">
        <v>81</v>
      </c>
      <c r="H26" s="2" t="s">
        <v>82</v>
      </c>
      <c r="I26" s="2" t="s">
        <v>83</v>
      </c>
      <c r="L26" s="2" t="s">
        <v>84</v>
      </c>
      <c r="O26" s="2" t="s">
        <v>84</v>
      </c>
      <c r="R26" s="2" t="s">
        <v>84</v>
      </c>
      <c r="S26" s="2" t="s">
        <v>85</v>
      </c>
      <c r="T26" s="2" t="s">
        <v>86</v>
      </c>
      <c r="U26" s="2" t="s">
        <v>103</v>
      </c>
      <c r="V26" s="2" t="s">
        <v>104</v>
      </c>
      <c r="W26" s="2" t="s">
        <v>135</v>
      </c>
      <c r="X26" s="2" t="s">
        <v>136</v>
      </c>
      <c r="AE26" s="3">
        <v>416000</v>
      </c>
      <c r="AF26" s="3">
        <v>520000</v>
      </c>
      <c r="AG26" s="3">
        <v>448000</v>
      </c>
      <c r="AH26" s="3">
        <v>560000</v>
      </c>
      <c r="AI26" s="3">
        <v>515200</v>
      </c>
      <c r="AJ26" s="3">
        <v>644000</v>
      </c>
      <c r="AP26" s="1">
        <v>2016</v>
      </c>
    </row>
    <row r="27" spans="1:42" s="1" customFormat="1" x14ac:dyDescent="0.25">
      <c r="A27" s="2" t="s">
        <v>75</v>
      </c>
      <c r="B27" s="2" t="s">
        <v>76</v>
      </c>
      <c r="C27" s="2" t="s">
        <v>77</v>
      </c>
      <c r="D27" s="2" t="s">
        <v>78</v>
      </c>
      <c r="E27" s="2" t="s">
        <v>79</v>
      </c>
      <c r="F27" s="2" t="s">
        <v>80</v>
      </c>
      <c r="G27" s="2" t="s">
        <v>81</v>
      </c>
      <c r="H27" s="2" t="s">
        <v>82</v>
      </c>
      <c r="I27" s="2" t="s">
        <v>83</v>
      </c>
      <c r="L27" s="2" t="s">
        <v>84</v>
      </c>
      <c r="O27" s="2" t="s">
        <v>84</v>
      </c>
      <c r="R27" s="2" t="s">
        <v>84</v>
      </c>
      <c r="S27" s="2" t="s">
        <v>85</v>
      </c>
      <c r="T27" s="2" t="s">
        <v>86</v>
      </c>
      <c r="U27" s="2" t="s">
        <v>137</v>
      </c>
      <c r="V27" s="2" t="s">
        <v>138</v>
      </c>
      <c r="W27" s="2" t="s">
        <v>139</v>
      </c>
      <c r="X27" s="2" t="s">
        <v>140</v>
      </c>
      <c r="AE27" s="3">
        <v>0</v>
      </c>
      <c r="AF27" s="3">
        <v>65000</v>
      </c>
      <c r="AG27" s="3">
        <v>0</v>
      </c>
      <c r="AH27" s="3">
        <v>70000</v>
      </c>
      <c r="AI27" s="3">
        <v>0</v>
      </c>
      <c r="AJ27" s="3">
        <v>80500</v>
      </c>
      <c r="AP27" s="1">
        <v>2016</v>
      </c>
    </row>
    <row r="28" spans="1:42" s="1" customFormat="1" x14ac:dyDescent="0.25">
      <c r="A28" s="2" t="s">
        <v>75</v>
      </c>
      <c r="B28" s="2" t="s">
        <v>76</v>
      </c>
      <c r="C28" s="2" t="s">
        <v>77</v>
      </c>
      <c r="D28" s="2" t="s">
        <v>78</v>
      </c>
      <c r="E28" s="2" t="s">
        <v>79</v>
      </c>
      <c r="F28" s="2" t="s">
        <v>80</v>
      </c>
      <c r="G28" s="2" t="s">
        <v>81</v>
      </c>
      <c r="H28" s="2" t="s">
        <v>82</v>
      </c>
      <c r="I28" s="2" t="s">
        <v>83</v>
      </c>
      <c r="L28" s="2" t="s">
        <v>84</v>
      </c>
      <c r="O28" s="2" t="s">
        <v>84</v>
      </c>
      <c r="R28" s="2" t="s">
        <v>84</v>
      </c>
      <c r="S28" s="2" t="s">
        <v>85</v>
      </c>
      <c r="T28" s="2" t="s">
        <v>86</v>
      </c>
      <c r="U28" s="2" t="s">
        <v>137</v>
      </c>
      <c r="V28" s="2" t="s">
        <v>138</v>
      </c>
      <c r="W28" s="2" t="s">
        <v>141</v>
      </c>
      <c r="X28" s="2" t="s">
        <v>142</v>
      </c>
      <c r="AE28" s="3">
        <v>0</v>
      </c>
      <c r="AF28" s="3">
        <v>130000</v>
      </c>
      <c r="AG28" s="3">
        <v>0</v>
      </c>
      <c r="AH28" s="3">
        <v>140000</v>
      </c>
      <c r="AI28" s="3">
        <v>0</v>
      </c>
      <c r="AJ28" s="3">
        <v>161000</v>
      </c>
      <c r="AP28" s="1">
        <v>2016</v>
      </c>
    </row>
    <row r="29" spans="1:42" s="1" customFormat="1" x14ac:dyDescent="0.25">
      <c r="A29" s="2" t="s">
        <v>75</v>
      </c>
      <c r="B29" s="2" t="s">
        <v>76</v>
      </c>
      <c r="C29" s="2" t="s">
        <v>77</v>
      </c>
      <c r="D29" s="2" t="s">
        <v>78</v>
      </c>
      <c r="E29" s="2" t="s">
        <v>79</v>
      </c>
      <c r="F29" s="2" t="s">
        <v>80</v>
      </c>
      <c r="G29" s="2" t="s">
        <v>81</v>
      </c>
      <c r="H29" s="2" t="s">
        <v>82</v>
      </c>
      <c r="I29" s="2" t="s">
        <v>83</v>
      </c>
      <c r="L29" s="2" t="s">
        <v>84</v>
      </c>
      <c r="O29" s="2" t="s">
        <v>84</v>
      </c>
      <c r="R29" s="2" t="s">
        <v>84</v>
      </c>
      <c r="S29" s="2" t="s">
        <v>85</v>
      </c>
      <c r="T29" s="2" t="s">
        <v>86</v>
      </c>
      <c r="U29" s="2" t="s">
        <v>137</v>
      </c>
      <c r="V29" s="2" t="s">
        <v>138</v>
      </c>
      <c r="W29" s="2" t="s">
        <v>143</v>
      </c>
      <c r="X29" s="2" t="s">
        <v>144</v>
      </c>
      <c r="AE29" s="3">
        <v>0</v>
      </c>
      <c r="AF29" s="3">
        <v>1300000</v>
      </c>
      <c r="AG29" s="3">
        <v>0</v>
      </c>
      <c r="AH29" s="3">
        <v>1400000</v>
      </c>
      <c r="AI29" s="3">
        <v>0</v>
      </c>
      <c r="AJ29" s="3">
        <v>1610000</v>
      </c>
      <c r="AP29" s="1">
        <v>2016</v>
      </c>
    </row>
    <row r="30" spans="1:42" s="1" customFormat="1" x14ac:dyDescent="0.25">
      <c r="A30" s="2" t="s">
        <v>75</v>
      </c>
      <c r="B30" s="2" t="s">
        <v>76</v>
      </c>
      <c r="C30" s="2" t="s">
        <v>77</v>
      </c>
      <c r="D30" s="2" t="s">
        <v>78</v>
      </c>
      <c r="E30" s="2" t="s">
        <v>79</v>
      </c>
      <c r="F30" s="2" t="s">
        <v>80</v>
      </c>
      <c r="G30" s="2" t="s">
        <v>81</v>
      </c>
      <c r="H30" s="2" t="s">
        <v>82</v>
      </c>
      <c r="I30" s="2" t="s">
        <v>83</v>
      </c>
      <c r="L30" s="2" t="s">
        <v>84</v>
      </c>
      <c r="O30" s="2" t="s">
        <v>84</v>
      </c>
      <c r="R30" s="2" t="s">
        <v>84</v>
      </c>
      <c r="S30" s="2" t="s">
        <v>85</v>
      </c>
      <c r="T30" s="2" t="s">
        <v>86</v>
      </c>
      <c r="U30" s="2" t="s">
        <v>137</v>
      </c>
      <c r="V30" s="2" t="s">
        <v>138</v>
      </c>
      <c r="W30" s="2" t="s">
        <v>145</v>
      </c>
      <c r="X30" s="2" t="s">
        <v>146</v>
      </c>
      <c r="AE30" s="3">
        <v>0</v>
      </c>
      <c r="AF30" s="3">
        <v>2600000</v>
      </c>
      <c r="AG30" s="3">
        <v>0</v>
      </c>
      <c r="AH30" s="3">
        <v>2800000</v>
      </c>
      <c r="AI30" s="3">
        <v>0</v>
      </c>
      <c r="AJ30" s="3">
        <v>3220000</v>
      </c>
      <c r="AP30" s="1">
        <v>2016</v>
      </c>
    </row>
    <row r="31" spans="1:42" s="1" customFormat="1" x14ac:dyDescent="0.25">
      <c r="A31" s="2" t="s">
        <v>75</v>
      </c>
      <c r="B31" s="2" t="s">
        <v>76</v>
      </c>
      <c r="C31" s="2" t="s">
        <v>77</v>
      </c>
      <c r="D31" s="2" t="s">
        <v>78</v>
      </c>
      <c r="E31" s="2" t="s">
        <v>79</v>
      </c>
      <c r="F31" s="2" t="s">
        <v>80</v>
      </c>
      <c r="G31" s="2" t="s">
        <v>81</v>
      </c>
      <c r="H31" s="2" t="s">
        <v>82</v>
      </c>
      <c r="I31" s="2" t="s">
        <v>83</v>
      </c>
      <c r="L31" s="2" t="s">
        <v>84</v>
      </c>
      <c r="O31" s="2" t="s">
        <v>84</v>
      </c>
      <c r="R31" s="2" t="s">
        <v>84</v>
      </c>
      <c r="S31" s="2" t="s">
        <v>85</v>
      </c>
      <c r="T31" s="2" t="s">
        <v>86</v>
      </c>
      <c r="U31" s="2" t="s">
        <v>137</v>
      </c>
      <c r="V31" s="2" t="s">
        <v>138</v>
      </c>
      <c r="W31" s="2" t="s">
        <v>147</v>
      </c>
      <c r="X31" s="2" t="s">
        <v>148</v>
      </c>
      <c r="AE31" s="3">
        <v>0</v>
      </c>
      <c r="AF31" s="3">
        <v>130000</v>
      </c>
      <c r="AG31" s="3">
        <v>0</v>
      </c>
      <c r="AH31" s="3">
        <v>140000</v>
      </c>
      <c r="AI31" s="3">
        <v>0</v>
      </c>
      <c r="AJ31" s="3">
        <v>161000</v>
      </c>
      <c r="AP31" s="1">
        <v>2016</v>
      </c>
    </row>
    <row r="32" spans="1:42" s="1" customFormat="1" x14ac:dyDescent="0.25">
      <c r="A32" s="2" t="s">
        <v>75</v>
      </c>
      <c r="B32" s="2" t="s">
        <v>76</v>
      </c>
      <c r="C32" s="2" t="s">
        <v>77</v>
      </c>
      <c r="D32" s="2" t="s">
        <v>78</v>
      </c>
      <c r="E32" s="2" t="s">
        <v>79</v>
      </c>
      <c r="F32" s="2" t="s">
        <v>80</v>
      </c>
      <c r="G32" s="2" t="s">
        <v>81</v>
      </c>
      <c r="H32" s="2" t="s">
        <v>82</v>
      </c>
      <c r="I32" s="2" t="s">
        <v>83</v>
      </c>
      <c r="L32" s="2" t="s">
        <v>84</v>
      </c>
      <c r="O32" s="2" t="s">
        <v>84</v>
      </c>
      <c r="R32" s="2" t="s">
        <v>84</v>
      </c>
      <c r="S32" s="2" t="s">
        <v>85</v>
      </c>
      <c r="T32" s="2" t="s">
        <v>86</v>
      </c>
      <c r="U32" s="2" t="s">
        <v>137</v>
      </c>
      <c r="V32" s="2" t="s">
        <v>138</v>
      </c>
      <c r="W32" s="2" t="s">
        <v>149</v>
      </c>
      <c r="X32" s="2" t="s">
        <v>150</v>
      </c>
      <c r="AE32" s="3">
        <v>0</v>
      </c>
      <c r="AF32" s="3">
        <v>244400</v>
      </c>
      <c r="AG32" s="3">
        <v>0</v>
      </c>
      <c r="AH32" s="3">
        <v>263200</v>
      </c>
      <c r="AI32" s="3">
        <v>0</v>
      </c>
      <c r="AJ32" s="3">
        <v>302680</v>
      </c>
      <c r="AP32" s="1">
        <v>2016</v>
      </c>
    </row>
    <row r="33" spans="1:42" s="1" customFormat="1" x14ac:dyDescent="0.25">
      <c r="A33" s="2" t="s">
        <v>75</v>
      </c>
      <c r="B33" s="2" t="s">
        <v>76</v>
      </c>
      <c r="C33" s="2" t="s">
        <v>77</v>
      </c>
      <c r="D33" s="2" t="s">
        <v>78</v>
      </c>
      <c r="E33" s="2" t="s">
        <v>79</v>
      </c>
      <c r="F33" s="2" t="s">
        <v>80</v>
      </c>
      <c r="G33" s="2" t="s">
        <v>81</v>
      </c>
      <c r="H33" s="2" t="s">
        <v>82</v>
      </c>
      <c r="I33" s="2" t="s">
        <v>83</v>
      </c>
      <c r="L33" s="2" t="s">
        <v>84</v>
      </c>
      <c r="O33" s="2" t="s">
        <v>84</v>
      </c>
      <c r="R33" s="2" t="s">
        <v>84</v>
      </c>
      <c r="S33" s="2" t="s">
        <v>85</v>
      </c>
      <c r="T33" s="2" t="s">
        <v>86</v>
      </c>
      <c r="U33" s="2" t="s">
        <v>137</v>
      </c>
      <c r="V33" s="2" t="s">
        <v>138</v>
      </c>
      <c r="W33" s="2" t="s">
        <v>151</v>
      </c>
      <c r="X33" s="2" t="s">
        <v>152</v>
      </c>
      <c r="AE33" s="3">
        <v>0</v>
      </c>
      <c r="AF33" s="3">
        <v>520000</v>
      </c>
      <c r="AG33" s="3">
        <v>0</v>
      </c>
      <c r="AH33" s="3">
        <v>560000</v>
      </c>
      <c r="AI33" s="3">
        <v>0</v>
      </c>
      <c r="AJ33" s="3">
        <v>644000</v>
      </c>
      <c r="AP33" s="1">
        <v>2016</v>
      </c>
    </row>
    <row r="34" spans="1:42" s="1" customFormat="1" x14ac:dyDescent="0.25">
      <c r="A34" s="2" t="s">
        <v>75</v>
      </c>
      <c r="B34" s="2" t="s">
        <v>76</v>
      </c>
      <c r="C34" s="2" t="s">
        <v>77</v>
      </c>
      <c r="D34" s="2" t="s">
        <v>78</v>
      </c>
      <c r="E34" s="2" t="s">
        <v>79</v>
      </c>
      <c r="F34" s="2" t="s">
        <v>80</v>
      </c>
      <c r="G34" s="2" t="s">
        <v>81</v>
      </c>
      <c r="H34" s="2" t="s">
        <v>82</v>
      </c>
      <c r="I34" s="2" t="s">
        <v>83</v>
      </c>
      <c r="L34" s="2" t="s">
        <v>84</v>
      </c>
      <c r="O34" s="2" t="s">
        <v>84</v>
      </c>
      <c r="R34" s="2" t="s">
        <v>84</v>
      </c>
      <c r="S34" s="2" t="s">
        <v>85</v>
      </c>
      <c r="T34" s="2" t="s">
        <v>86</v>
      </c>
      <c r="U34" s="2" t="s">
        <v>137</v>
      </c>
      <c r="V34" s="2" t="s">
        <v>138</v>
      </c>
      <c r="W34" s="2" t="s">
        <v>153</v>
      </c>
      <c r="X34" s="2" t="s">
        <v>154</v>
      </c>
      <c r="AE34" s="3">
        <v>0</v>
      </c>
      <c r="AF34" s="3">
        <v>1170000</v>
      </c>
      <c r="AG34" s="3">
        <v>0</v>
      </c>
      <c r="AH34" s="3">
        <v>1260000</v>
      </c>
      <c r="AI34" s="3">
        <v>0</v>
      </c>
      <c r="AJ34" s="3">
        <v>1449000</v>
      </c>
      <c r="AP34" s="1">
        <v>2016</v>
      </c>
    </row>
    <row r="35" spans="1:42" s="1" customFormat="1" x14ac:dyDescent="0.25">
      <c r="A35" s="2" t="s">
        <v>75</v>
      </c>
      <c r="B35" s="2" t="s">
        <v>76</v>
      </c>
      <c r="C35" s="2" t="s">
        <v>77</v>
      </c>
      <c r="D35" s="2" t="s">
        <v>78</v>
      </c>
      <c r="E35" s="2" t="s">
        <v>79</v>
      </c>
      <c r="F35" s="2" t="s">
        <v>80</v>
      </c>
      <c r="G35" s="2" t="s">
        <v>81</v>
      </c>
      <c r="H35" s="2" t="s">
        <v>82</v>
      </c>
      <c r="I35" s="2" t="s">
        <v>83</v>
      </c>
      <c r="L35" s="2" t="s">
        <v>84</v>
      </c>
      <c r="O35" s="2" t="s">
        <v>84</v>
      </c>
      <c r="R35" s="2" t="s">
        <v>84</v>
      </c>
      <c r="S35" s="2" t="s">
        <v>85</v>
      </c>
      <c r="T35" s="2" t="s">
        <v>86</v>
      </c>
      <c r="U35" s="2" t="s">
        <v>137</v>
      </c>
      <c r="V35" s="2" t="s">
        <v>138</v>
      </c>
      <c r="W35" s="2" t="s">
        <v>155</v>
      </c>
      <c r="X35" s="2" t="s">
        <v>156</v>
      </c>
      <c r="AE35" s="3">
        <v>0</v>
      </c>
      <c r="AF35" s="3">
        <v>650000</v>
      </c>
      <c r="AG35" s="3">
        <v>0</v>
      </c>
      <c r="AH35" s="3">
        <v>700000</v>
      </c>
      <c r="AI35" s="3">
        <v>0</v>
      </c>
      <c r="AJ35" s="3">
        <v>805000</v>
      </c>
      <c r="AP35" s="1">
        <v>2016</v>
      </c>
    </row>
    <row r="36" spans="1:42" s="1" customFormat="1" x14ac:dyDescent="0.25">
      <c r="A36" s="2" t="s">
        <v>75</v>
      </c>
      <c r="B36" s="2" t="s">
        <v>76</v>
      </c>
      <c r="C36" s="2" t="s">
        <v>77</v>
      </c>
      <c r="D36" s="2" t="s">
        <v>78</v>
      </c>
      <c r="E36" s="2" t="s">
        <v>79</v>
      </c>
      <c r="F36" s="2" t="s">
        <v>80</v>
      </c>
      <c r="G36" s="2" t="s">
        <v>81</v>
      </c>
      <c r="H36" s="2" t="s">
        <v>82</v>
      </c>
      <c r="I36" s="2" t="s">
        <v>83</v>
      </c>
      <c r="J36" s="2" t="s">
        <v>157</v>
      </c>
      <c r="K36" s="2" t="s">
        <v>158</v>
      </c>
      <c r="L36" s="2" t="s">
        <v>159</v>
      </c>
      <c r="O36" s="2" t="s">
        <v>84</v>
      </c>
      <c r="R36" s="2" t="s">
        <v>84</v>
      </c>
      <c r="S36" s="2" t="s">
        <v>85</v>
      </c>
      <c r="T36" s="2" t="s">
        <v>86</v>
      </c>
      <c r="U36" s="2" t="s">
        <v>87</v>
      </c>
      <c r="V36" s="2" t="s">
        <v>88</v>
      </c>
      <c r="W36" s="2" t="s">
        <v>89</v>
      </c>
      <c r="X36" s="2" t="s">
        <v>90</v>
      </c>
      <c r="AE36" s="3">
        <v>208000</v>
      </c>
      <c r="AF36" s="3">
        <v>291200</v>
      </c>
      <c r="AG36" s="3">
        <v>224000</v>
      </c>
      <c r="AH36" s="3">
        <v>313600</v>
      </c>
      <c r="AI36" s="3">
        <v>257600</v>
      </c>
      <c r="AJ36" s="3">
        <v>360640</v>
      </c>
      <c r="AP36" s="1">
        <v>2016</v>
      </c>
    </row>
    <row r="37" spans="1:42" s="1" customFormat="1" x14ac:dyDescent="0.25">
      <c r="A37" s="2" t="s">
        <v>75</v>
      </c>
      <c r="B37" s="2" t="s">
        <v>76</v>
      </c>
      <c r="C37" s="2" t="s">
        <v>77</v>
      </c>
      <c r="D37" s="2" t="s">
        <v>78</v>
      </c>
      <c r="E37" s="2" t="s">
        <v>79</v>
      </c>
      <c r="F37" s="2" t="s">
        <v>80</v>
      </c>
      <c r="G37" s="2" t="s">
        <v>81</v>
      </c>
      <c r="H37" s="2" t="s">
        <v>82</v>
      </c>
      <c r="I37" s="2" t="s">
        <v>83</v>
      </c>
      <c r="J37" s="2" t="s">
        <v>157</v>
      </c>
      <c r="K37" s="2" t="s">
        <v>158</v>
      </c>
      <c r="L37" s="2" t="s">
        <v>159</v>
      </c>
      <c r="O37" s="2" t="s">
        <v>84</v>
      </c>
      <c r="R37" s="2" t="s">
        <v>84</v>
      </c>
      <c r="S37" s="2" t="s">
        <v>85</v>
      </c>
      <c r="T37" s="2" t="s">
        <v>86</v>
      </c>
      <c r="U37" s="2" t="s">
        <v>87</v>
      </c>
      <c r="V37" s="2" t="s">
        <v>88</v>
      </c>
      <c r="W37" s="2" t="s">
        <v>97</v>
      </c>
      <c r="X37" s="2" t="s">
        <v>98</v>
      </c>
      <c r="AE37" s="3">
        <v>208000</v>
      </c>
      <c r="AF37" s="3">
        <v>291200</v>
      </c>
      <c r="AG37" s="3">
        <v>224000</v>
      </c>
      <c r="AH37" s="3">
        <v>313600</v>
      </c>
      <c r="AI37" s="3">
        <v>257600</v>
      </c>
      <c r="AJ37" s="3">
        <v>360640</v>
      </c>
      <c r="AP37" s="1">
        <v>2016</v>
      </c>
    </row>
    <row r="38" spans="1:42" s="1" customFormat="1" x14ac:dyDescent="0.25">
      <c r="A38" s="2" t="s">
        <v>75</v>
      </c>
      <c r="B38" s="2" t="s">
        <v>76</v>
      </c>
      <c r="C38" s="2" t="s">
        <v>77</v>
      </c>
      <c r="D38" s="2" t="s">
        <v>78</v>
      </c>
      <c r="E38" s="2" t="s">
        <v>79</v>
      </c>
      <c r="F38" s="2" t="s">
        <v>80</v>
      </c>
      <c r="G38" s="2" t="s">
        <v>81</v>
      </c>
      <c r="H38" s="2" t="s">
        <v>82</v>
      </c>
      <c r="I38" s="2" t="s">
        <v>83</v>
      </c>
      <c r="J38" s="2" t="s">
        <v>157</v>
      </c>
      <c r="K38" s="2" t="s">
        <v>158</v>
      </c>
      <c r="L38" s="2" t="s">
        <v>159</v>
      </c>
      <c r="O38" s="2" t="s">
        <v>84</v>
      </c>
      <c r="R38" s="2" t="s">
        <v>84</v>
      </c>
      <c r="S38" s="2" t="s">
        <v>85</v>
      </c>
      <c r="T38" s="2" t="s">
        <v>86</v>
      </c>
      <c r="U38" s="2" t="s">
        <v>87</v>
      </c>
      <c r="V38" s="2" t="s">
        <v>88</v>
      </c>
      <c r="W38" s="2" t="s">
        <v>99</v>
      </c>
      <c r="X38" s="2" t="s">
        <v>100</v>
      </c>
      <c r="AE38" s="3">
        <v>208000</v>
      </c>
      <c r="AF38" s="3">
        <v>291200</v>
      </c>
      <c r="AG38" s="3">
        <v>224000</v>
      </c>
      <c r="AH38" s="3">
        <v>313600</v>
      </c>
      <c r="AI38" s="3">
        <v>257600</v>
      </c>
      <c r="AJ38" s="3">
        <v>360640</v>
      </c>
      <c r="AP38" s="1">
        <v>2016</v>
      </c>
    </row>
    <row r="39" spans="1:42" s="1" customFormat="1" x14ac:dyDescent="0.25">
      <c r="A39" s="2" t="s">
        <v>75</v>
      </c>
      <c r="B39" s="2" t="s">
        <v>76</v>
      </c>
      <c r="C39" s="2" t="s">
        <v>77</v>
      </c>
      <c r="D39" s="2" t="s">
        <v>78</v>
      </c>
      <c r="E39" s="2" t="s">
        <v>79</v>
      </c>
      <c r="F39" s="2" t="s">
        <v>80</v>
      </c>
      <c r="G39" s="2" t="s">
        <v>81</v>
      </c>
      <c r="H39" s="2" t="s">
        <v>82</v>
      </c>
      <c r="I39" s="2" t="s">
        <v>83</v>
      </c>
      <c r="J39" s="2" t="s">
        <v>157</v>
      </c>
      <c r="K39" s="2" t="s">
        <v>158</v>
      </c>
      <c r="L39" s="2" t="s">
        <v>159</v>
      </c>
      <c r="O39" s="2" t="s">
        <v>84</v>
      </c>
      <c r="R39" s="2" t="s">
        <v>84</v>
      </c>
      <c r="S39" s="2" t="s">
        <v>85</v>
      </c>
      <c r="T39" s="2" t="s">
        <v>86</v>
      </c>
      <c r="U39" s="2" t="s">
        <v>87</v>
      </c>
      <c r="V39" s="2" t="s">
        <v>88</v>
      </c>
      <c r="W39" s="2" t="s">
        <v>101</v>
      </c>
      <c r="X39" s="2" t="s">
        <v>102</v>
      </c>
      <c r="AE39" s="3">
        <v>208000</v>
      </c>
      <c r="AF39" s="3">
        <v>291200</v>
      </c>
      <c r="AG39" s="3">
        <v>224000</v>
      </c>
      <c r="AH39" s="3">
        <v>313600</v>
      </c>
      <c r="AI39" s="3">
        <v>257600</v>
      </c>
      <c r="AJ39" s="3">
        <v>360640</v>
      </c>
      <c r="AP39" s="1">
        <v>2016</v>
      </c>
    </row>
    <row r="40" spans="1:42" s="1" customFormat="1" x14ac:dyDescent="0.25">
      <c r="A40" s="2" t="s">
        <v>75</v>
      </c>
      <c r="B40" s="2" t="s">
        <v>76</v>
      </c>
      <c r="C40" s="2" t="s">
        <v>77</v>
      </c>
      <c r="D40" s="2" t="s">
        <v>78</v>
      </c>
      <c r="E40" s="2" t="s">
        <v>79</v>
      </c>
      <c r="F40" s="2" t="s">
        <v>80</v>
      </c>
      <c r="G40" s="2" t="s">
        <v>81</v>
      </c>
      <c r="H40" s="2" t="s">
        <v>82</v>
      </c>
      <c r="I40" s="2" t="s">
        <v>83</v>
      </c>
      <c r="J40" s="2" t="s">
        <v>157</v>
      </c>
      <c r="K40" s="2" t="s">
        <v>158</v>
      </c>
      <c r="L40" s="2" t="s">
        <v>159</v>
      </c>
      <c r="O40" s="2" t="s">
        <v>84</v>
      </c>
      <c r="R40" s="2" t="s">
        <v>84</v>
      </c>
      <c r="S40" s="2" t="s">
        <v>85</v>
      </c>
      <c r="T40" s="2" t="s">
        <v>86</v>
      </c>
      <c r="U40" s="2" t="s">
        <v>103</v>
      </c>
      <c r="V40" s="2" t="s">
        <v>104</v>
      </c>
      <c r="W40" s="2" t="s">
        <v>105</v>
      </c>
      <c r="X40" s="2" t="s">
        <v>106</v>
      </c>
      <c r="AE40" s="3">
        <v>208000</v>
      </c>
      <c r="AF40" s="3">
        <v>291200</v>
      </c>
      <c r="AG40" s="3">
        <v>224000</v>
      </c>
      <c r="AH40" s="3">
        <v>313600</v>
      </c>
      <c r="AI40" s="3">
        <v>257600</v>
      </c>
      <c r="AJ40" s="3">
        <v>360640</v>
      </c>
      <c r="AP40" s="1">
        <v>2016</v>
      </c>
    </row>
    <row r="41" spans="1:42" s="1" customFormat="1" x14ac:dyDescent="0.25">
      <c r="A41" s="2" t="s">
        <v>75</v>
      </c>
      <c r="B41" s="2" t="s">
        <v>76</v>
      </c>
      <c r="C41" s="2" t="s">
        <v>77</v>
      </c>
      <c r="D41" s="2" t="s">
        <v>78</v>
      </c>
      <c r="E41" s="2" t="s">
        <v>79</v>
      </c>
      <c r="F41" s="2" t="s">
        <v>80</v>
      </c>
      <c r="G41" s="2" t="s">
        <v>81</v>
      </c>
      <c r="H41" s="2" t="s">
        <v>82</v>
      </c>
      <c r="I41" s="2" t="s">
        <v>83</v>
      </c>
      <c r="J41" s="2" t="s">
        <v>157</v>
      </c>
      <c r="K41" s="2" t="s">
        <v>158</v>
      </c>
      <c r="L41" s="2" t="s">
        <v>159</v>
      </c>
      <c r="O41" s="2" t="s">
        <v>84</v>
      </c>
      <c r="R41" s="2" t="s">
        <v>84</v>
      </c>
      <c r="S41" s="2" t="s">
        <v>85</v>
      </c>
      <c r="T41" s="2" t="s">
        <v>86</v>
      </c>
      <c r="U41" s="2" t="s">
        <v>103</v>
      </c>
      <c r="V41" s="2" t="s">
        <v>104</v>
      </c>
      <c r="W41" s="2" t="s">
        <v>107</v>
      </c>
      <c r="X41" s="2" t="s">
        <v>106</v>
      </c>
      <c r="AE41" s="3">
        <v>208000</v>
      </c>
      <c r="AF41" s="3">
        <v>291200</v>
      </c>
      <c r="AG41" s="3">
        <v>224000</v>
      </c>
      <c r="AH41" s="3">
        <v>313600</v>
      </c>
      <c r="AI41" s="3">
        <v>257600</v>
      </c>
      <c r="AJ41" s="3">
        <v>360640</v>
      </c>
      <c r="AP41" s="1">
        <v>2016</v>
      </c>
    </row>
    <row r="42" spans="1:42" s="1" customFormat="1" x14ac:dyDescent="0.25">
      <c r="A42" s="2" t="s">
        <v>75</v>
      </c>
      <c r="B42" s="2" t="s">
        <v>76</v>
      </c>
      <c r="C42" s="2" t="s">
        <v>77</v>
      </c>
      <c r="D42" s="2" t="s">
        <v>78</v>
      </c>
      <c r="E42" s="2" t="s">
        <v>79</v>
      </c>
      <c r="F42" s="2" t="s">
        <v>80</v>
      </c>
      <c r="G42" s="2" t="s">
        <v>81</v>
      </c>
      <c r="H42" s="2" t="s">
        <v>82</v>
      </c>
      <c r="I42" s="2" t="s">
        <v>83</v>
      </c>
      <c r="J42" s="2" t="s">
        <v>157</v>
      </c>
      <c r="K42" s="2" t="s">
        <v>158</v>
      </c>
      <c r="L42" s="2" t="s">
        <v>159</v>
      </c>
      <c r="O42" s="2" t="s">
        <v>84</v>
      </c>
      <c r="R42" s="2" t="s">
        <v>84</v>
      </c>
      <c r="S42" s="2" t="s">
        <v>85</v>
      </c>
      <c r="T42" s="2" t="s">
        <v>86</v>
      </c>
      <c r="U42" s="2" t="s">
        <v>103</v>
      </c>
      <c r="V42" s="2" t="s">
        <v>104</v>
      </c>
      <c r="W42" s="2" t="s">
        <v>108</v>
      </c>
      <c r="X42" s="2" t="s">
        <v>109</v>
      </c>
      <c r="AE42" s="3">
        <v>208000</v>
      </c>
      <c r="AF42" s="3">
        <v>291200</v>
      </c>
      <c r="AG42" s="3">
        <v>224000</v>
      </c>
      <c r="AH42" s="3">
        <v>313600</v>
      </c>
      <c r="AI42" s="3">
        <v>257600</v>
      </c>
      <c r="AJ42" s="3">
        <v>360640</v>
      </c>
      <c r="AP42" s="1">
        <v>2016</v>
      </c>
    </row>
    <row r="43" spans="1:42" s="1" customFormat="1" x14ac:dyDescent="0.25">
      <c r="A43" s="2" t="s">
        <v>75</v>
      </c>
      <c r="B43" s="2" t="s">
        <v>76</v>
      </c>
      <c r="C43" s="2" t="s">
        <v>77</v>
      </c>
      <c r="D43" s="2" t="s">
        <v>78</v>
      </c>
      <c r="E43" s="2" t="s">
        <v>79</v>
      </c>
      <c r="F43" s="2" t="s">
        <v>80</v>
      </c>
      <c r="G43" s="2" t="s">
        <v>81</v>
      </c>
      <c r="H43" s="2" t="s">
        <v>82</v>
      </c>
      <c r="I43" s="2" t="s">
        <v>83</v>
      </c>
      <c r="J43" s="2" t="s">
        <v>157</v>
      </c>
      <c r="K43" s="2" t="s">
        <v>158</v>
      </c>
      <c r="L43" s="2" t="s">
        <v>159</v>
      </c>
      <c r="O43" s="2" t="s">
        <v>84</v>
      </c>
      <c r="R43" s="2" t="s">
        <v>84</v>
      </c>
      <c r="S43" s="2" t="s">
        <v>85</v>
      </c>
      <c r="T43" s="2" t="s">
        <v>86</v>
      </c>
      <c r="U43" s="2" t="s">
        <v>103</v>
      </c>
      <c r="V43" s="2" t="s">
        <v>104</v>
      </c>
      <c r="W43" s="2" t="s">
        <v>110</v>
      </c>
      <c r="X43" s="2" t="s">
        <v>100</v>
      </c>
      <c r="AE43" s="3">
        <v>208000</v>
      </c>
      <c r="AF43" s="3">
        <v>291200</v>
      </c>
      <c r="AG43" s="3">
        <v>224000</v>
      </c>
      <c r="AH43" s="3">
        <v>313600</v>
      </c>
      <c r="AI43" s="3">
        <v>257600</v>
      </c>
      <c r="AJ43" s="3">
        <v>360640</v>
      </c>
      <c r="AP43" s="1">
        <v>2016</v>
      </c>
    </row>
    <row r="44" spans="1:42" s="1" customFormat="1" x14ac:dyDescent="0.25">
      <c r="A44" s="2" t="s">
        <v>75</v>
      </c>
      <c r="B44" s="2" t="s">
        <v>76</v>
      </c>
      <c r="C44" s="2" t="s">
        <v>77</v>
      </c>
      <c r="D44" s="2" t="s">
        <v>78</v>
      </c>
      <c r="E44" s="2" t="s">
        <v>79</v>
      </c>
      <c r="F44" s="2" t="s">
        <v>80</v>
      </c>
      <c r="G44" s="2" t="s">
        <v>81</v>
      </c>
      <c r="H44" s="2" t="s">
        <v>82</v>
      </c>
      <c r="I44" s="2" t="s">
        <v>83</v>
      </c>
      <c r="J44" s="2" t="s">
        <v>157</v>
      </c>
      <c r="K44" s="2" t="s">
        <v>158</v>
      </c>
      <c r="L44" s="2" t="s">
        <v>159</v>
      </c>
      <c r="O44" s="2" t="s">
        <v>84</v>
      </c>
      <c r="R44" s="2" t="s">
        <v>84</v>
      </c>
      <c r="S44" s="2" t="s">
        <v>85</v>
      </c>
      <c r="T44" s="2" t="s">
        <v>86</v>
      </c>
      <c r="U44" s="2" t="s">
        <v>103</v>
      </c>
      <c r="V44" s="2" t="s">
        <v>104</v>
      </c>
      <c r="W44" s="2" t="s">
        <v>111</v>
      </c>
      <c r="X44" s="2" t="s">
        <v>112</v>
      </c>
      <c r="AE44" s="3">
        <v>208000</v>
      </c>
      <c r="AF44" s="3">
        <v>291200</v>
      </c>
      <c r="AG44" s="3">
        <v>224000</v>
      </c>
      <c r="AH44" s="3">
        <v>313600</v>
      </c>
      <c r="AI44" s="3">
        <v>257600</v>
      </c>
      <c r="AJ44" s="3">
        <v>360640</v>
      </c>
      <c r="AP44" s="1">
        <v>2016</v>
      </c>
    </row>
    <row r="45" spans="1:42" s="1" customFormat="1" x14ac:dyDescent="0.25">
      <c r="A45" s="2" t="s">
        <v>75</v>
      </c>
      <c r="B45" s="2" t="s">
        <v>76</v>
      </c>
      <c r="C45" s="2" t="s">
        <v>77</v>
      </c>
      <c r="D45" s="2" t="s">
        <v>78</v>
      </c>
      <c r="E45" s="2" t="s">
        <v>79</v>
      </c>
      <c r="F45" s="2" t="s">
        <v>80</v>
      </c>
      <c r="G45" s="2" t="s">
        <v>81</v>
      </c>
      <c r="H45" s="2" t="s">
        <v>82</v>
      </c>
      <c r="I45" s="2" t="s">
        <v>83</v>
      </c>
      <c r="J45" s="2" t="s">
        <v>157</v>
      </c>
      <c r="K45" s="2" t="s">
        <v>158</v>
      </c>
      <c r="L45" s="2" t="s">
        <v>159</v>
      </c>
      <c r="O45" s="2" t="s">
        <v>84</v>
      </c>
      <c r="R45" s="2" t="s">
        <v>84</v>
      </c>
      <c r="S45" s="2" t="s">
        <v>85</v>
      </c>
      <c r="T45" s="2" t="s">
        <v>86</v>
      </c>
      <c r="U45" s="2" t="s">
        <v>103</v>
      </c>
      <c r="V45" s="2" t="s">
        <v>104</v>
      </c>
      <c r="W45" s="2" t="s">
        <v>113</v>
      </c>
      <c r="X45" s="2" t="s">
        <v>114</v>
      </c>
      <c r="AE45" s="3">
        <v>208000</v>
      </c>
      <c r="AF45" s="3">
        <v>291200</v>
      </c>
      <c r="AG45" s="3">
        <v>224000</v>
      </c>
      <c r="AH45" s="3">
        <v>313600</v>
      </c>
      <c r="AI45" s="3">
        <v>257600</v>
      </c>
      <c r="AJ45" s="3">
        <v>360640</v>
      </c>
      <c r="AP45" s="1">
        <v>2016</v>
      </c>
    </row>
    <row r="46" spans="1:42" s="1" customFormat="1" x14ac:dyDescent="0.25">
      <c r="A46" s="2" t="s">
        <v>75</v>
      </c>
      <c r="B46" s="2" t="s">
        <v>76</v>
      </c>
      <c r="C46" s="2" t="s">
        <v>77</v>
      </c>
      <c r="D46" s="2" t="s">
        <v>78</v>
      </c>
      <c r="E46" s="2" t="s">
        <v>79</v>
      </c>
      <c r="F46" s="2" t="s">
        <v>80</v>
      </c>
      <c r="G46" s="2" t="s">
        <v>81</v>
      </c>
      <c r="H46" s="2" t="s">
        <v>82</v>
      </c>
      <c r="I46" s="2" t="s">
        <v>83</v>
      </c>
      <c r="J46" s="2" t="s">
        <v>157</v>
      </c>
      <c r="K46" s="2" t="s">
        <v>158</v>
      </c>
      <c r="L46" s="2" t="s">
        <v>159</v>
      </c>
      <c r="O46" s="2" t="s">
        <v>84</v>
      </c>
      <c r="R46" s="2" t="s">
        <v>84</v>
      </c>
      <c r="S46" s="2" t="s">
        <v>85</v>
      </c>
      <c r="T46" s="2" t="s">
        <v>86</v>
      </c>
      <c r="U46" s="2" t="s">
        <v>103</v>
      </c>
      <c r="V46" s="2" t="s">
        <v>104</v>
      </c>
      <c r="W46" s="2" t="s">
        <v>115</v>
      </c>
      <c r="X46" s="2" t="s">
        <v>116</v>
      </c>
      <c r="AE46" s="3">
        <v>208000</v>
      </c>
      <c r="AF46" s="3">
        <v>291200</v>
      </c>
      <c r="AG46" s="3">
        <v>224000</v>
      </c>
      <c r="AH46" s="3">
        <v>313600</v>
      </c>
      <c r="AI46" s="3">
        <v>257600</v>
      </c>
      <c r="AJ46" s="3">
        <v>360640</v>
      </c>
      <c r="AP46" s="1">
        <v>2016</v>
      </c>
    </row>
    <row r="47" spans="1:42" s="1" customFormat="1" x14ac:dyDescent="0.25">
      <c r="A47" s="2" t="s">
        <v>75</v>
      </c>
      <c r="B47" s="2" t="s">
        <v>76</v>
      </c>
      <c r="C47" s="2" t="s">
        <v>77</v>
      </c>
      <c r="D47" s="2" t="s">
        <v>78</v>
      </c>
      <c r="E47" s="2" t="s">
        <v>79</v>
      </c>
      <c r="F47" s="2" t="s">
        <v>80</v>
      </c>
      <c r="G47" s="2" t="s">
        <v>81</v>
      </c>
      <c r="H47" s="2" t="s">
        <v>82</v>
      </c>
      <c r="I47" s="2" t="s">
        <v>83</v>
      </c>
      <c r="J47" s="2" t="s">
        <v>157</v>
      </c>
      <c r="K47" s="2" t="s">
        <v>158</v>
      </c>
      <c r="L47" s="2" t="s">
        <v>159</v>
      </c>
      <c r="O47" s="2" t="s">
        <v>84</v>
      </c>
      <c r="R47" s="2" t="s">
        <v>84</v>
      </c>
      <c r="S47" s="2" t="s">
        <v>85</v>
      </c>
      <c r="T47" s="2" t="s">
        <v>86</v>
      </c>
      <c r="U47" s="2" t="s">
        <v>103</v>
      </c>
      <c r="V47" s="2" t="s">
        <v>104</v>
      </c>
      <c r="W47" s="2" t="s">
        <v>117</v>
      </c>
      <c r="X47" s="2" t="s">
        <v>118</v>
      </c>
      <c r="AE47" s="3">
        <v>208000</v>
      </c>
      <c r="AF47" s="3">
        <v>291200</v>
      </c>
      <c r="AG47" s="3">
        <v>224000</v>
      </c>
      <c r="AH47" s="3">
        <v>313600</v>
      </c>
      <c r="AI47" s="3">
        <v>257600</v>
      </c>
      <c r="AJ47" s="3">
        <v>360640</v>
      </c>
      <c r="AP47" s="1">
        <v>2016</v>
      </c>
    </row>
    <row r="48" spans="1:42" s="1" customFormat="1" x14ac:dyDescent="0.25">
      <c r="A48" s="2" t="s">
        <v>75</v>
      </c>
      <c r="B48" s="2" t="s">
        <v>76</v>
      </c>
      <c r="C48" s="2" t="s">
        <v>77</v>
      </c>
      <c r="D48" s="2" t="s">
        <v>78</v>
      </c>
      <c r="E48" s="2" t="s">
        <v>79</v>
      </c>
      <c r="F48" s="2" t="s">
        <v>80</v>
      </c>
      <c r="G48" s="2" t="s">
        <v>81</v>
      </c>
      <c r="H48" s="2" t="s">
        <v>82</v>
      </c>
      <c r="I48" s="2" t="s">
        <v>83</v>
      </c>
      <c r="J48" s="2" t="s">
        <v>157</v>
      </c>
      <c r="K48" s="2" t="s">
        <v>158</v>
      </c>
      <c r="L48" s="2" t="s">
        <v>159</v>
      </c>
      <c r="O48" s="2" t="s">
        <v>84</v>
      </c>
      <c r="R48" s="2" t="s">
        <v>84</v>
      </c>
      <c r="S48" s="2" t="s">
        <v>85</v>
      </c>
      <c r="T48" s="2" t="s">
        <v>86</v>
      </c>
      <c r="U48" s="2" t="s">
        <v>103</v>
      </c>
      <c r="V48" s="2" t="s">
        <v>104</v>
      </c>
      <c r="W48" s="2" t="s">
        <v>119</v>
      </c>
      <c r="X48" s="2" t="s">
        <v>120</v>
      </c>
      <c r="AE48" s="3">
        <v>208000</v>
      </c>
      <c r="AF48" s="3">
        <v>291200</v>
      </c>
      <c r="AG48" s="3">
        <v>224000</v>
      </c>
      <c r="AH48" s="3">
        <v>313600</v>
      </c>
      <c r="AI48" s="3">
        <v>257600</v>
      </c>
      <c r="AJ48" s="3">
        <v>360640</v>
      </c>
      <c r="AP48" s="1">
        <v>2016</v>
      </c>
    </row>
    <row r="49" spans="1:42" s="1" customFormat="1" x14ac:dyDescent="0.25">
      <c r="A49" s="2" t="s">
        <v>75</v>
      </c>
      <c r="B49" s="2" t="s">
        <v>76</v>
      </c>
      <c r="C49" s="2" t="s">
        <v>77</v>
      </c>
      <c r="D49" s="2" t="s">
        <v>78</v>
      </c>
      <c r="E49" s="2" t="s">
        <v>79</v>
      </c>
      <c r="F49" s="2" t="s">
        <v>80</v>
      </c>
      <c r="G49" s="2" t="s">
        <v>81</v>
      </c>
      <c r="H49" s="2" t="s">
        <v>82</v>
      </c>
      <c r="I49" s="2" t="s">
        <v>83</v>
      </c>
      <c r="J49" s="2" t="s">
        <v>157</v>
      </c>
      <c r="K49" s="2" t="s">
        <v>158</v>
      </c>
      <c r="L49" s="2" t="s">
        <v>159</v>
      </c>
      <c r="O49" s="2" t="s">
        <v>84</v>
      </c>
      <c r="R49" s="2" t="s">
        <v>84</v>
      </c>
      <c r="S49" s="2" t="s">
        <v>85</v>
      </c>
      <c r="T49" s="2" t="s">
        <v>86</v>
      </c>
      <c r="U49" s="2" t="s">
        <v>103</v>
      </c>
      <c r="V49" s="2" t="s">
        <v>104</v>
      </c>
      <c r="W49" s="2" t="s">
        <v>121</v>
      </c>
      <c r="X49" s="2" t="s">
        <v>122</v>
      </c>
      <c r="AE49" s="3">
        <v>208000</v>
      </c>
      <c r="AF49" s="3">
        <v>291200</v>
      </c>
      <c r="AG49" s="3">
        <v>224000</v>
      </c>
      <c r="AH49" s="3">
        <v>313600</v>
      </c>
      <c r="AI49" s="3">
        <v>257600</v>
      </c>
      <c r="AJ49" s="3">
        <v>360640</v>
      </c>
      <c r="AP49" s="1">
        <v>2016</v>
      </c>
    </row>
    <row r="50" spans="1:42" s="1" customFormat="1" x14ac:dyDescent="0.25">
      <c r="A50" s="2" t="s">
        <v>75</v>
      </c>
      <c r="B50" s="2" t="s">
        <v>76</v>
      </c>
      <c r="C50" s="2" t="s">
        <v>77</v>
      </c>
      <c r="D50" s="2" t="s">
        <v>78</v>
      </c>
      <c r="E50" s="2" t="s">
        <v>79</v>
      </c>
      <c r="F50" s="2" t="s">
        <v>80</v>
      </c>
      <c r="G50" s="2" t="s">
        <v>81</v>
      </c>
      <c r="H50" s="2" t="s">
        <v>82</v>
      </c>
      <c r="I50" s="2" t="s">
        <v>83</v>
      </c>
      <c r="J50" s="2" t="s">
        <v>157</v>
      </c>
      <c r="K50" s="2" t="s">
        <v>158</v>
      </c>
      <c r="L50" s="2" t="s">
        <v>159</v>
      </c>
      <c r="O50" s="2" t="s">
        <v>84</v>
      </c>
      <c r="R50" s="2" t="s">
        <v>84</v>
      </c>
      <c r="S50" s="2" t="s">
        <v>85</v>
      </c>
      <c r="T50" s="2" t="s">
        <v>86</v>
      </c>
      <c r="U50" s="2" t="s">
        <v>103</v>
      </c>
      <c r="V50" s="2" t="s">
        <v>104</v>
      </c>
      <c r="W50" s="2" t="s">
        <v>123</v>
      </c>
      <c r="X50" s="2" t="s">
        <v>124</v>
      </c>
      <c r="AE50" s="3">
        <v>208000</v>
      </c>
      <c r="AF50" s="3">
        <v>291200</v>
      </c>
      <c r="AG50" s="3">
        <v>224000</v>
      </c>
      <c r="AH50" s="3">
        <v>313600</v>
      </c>
      <c r="AI50" s="3">
        <v>257600</v>
      </c>
      <c r="AJ50" s="3">
        <v>360640</v>
      </c>
      <c r="AP50" s="1">
        <v>2016</v>
      </c>
    </row>
    <row r="51" spans="1:42" s="1" customFormat="1" x14ac:dyDescent="0.25">
      <c r="A51" s="2" t="s">
        <v>75</v>
      </c>
      <c r="B51" s="2" t="s">
        <v>76</v>
      </c>
      <c r="C51" s="2" t="s">
        <v>77</v>
      </c>
      <c r="D51" s="2" t="s">
        <v>78</v>
      </c>
      <c r="E51" s="2" t="s">
        <v>79</v>
      </c>
      <c r="F51" s="2" t="s">
        <v>80</v>
      </c>
      <c r="G51" s="2" t="s">
        <v>81</v>
      </c>
      <c r="H51" s="2" t="s">
        <v>82</v>
      </c>
      <c r="I51" s="2" t="s">
        <v>83</v>
      </c>
      <c r="J51" s="2" t="s">
        <v>157</v>
      </c>
      <c r="K51" s="2" t="s">
        <v>158</v>
      </c>
      <c r="L51" s="2" t="s">
        <v>159</v>
      </c>
      <c r="O51" s="2" t="s">
        <v>84</v>
      </c>
      <c r="R51" s="2" t="s">
        <v>84</v>
      </c>
      <c r="S51" s="2" t="s">
        <v>85</v>
      </c>
      <c r="T51" s="2" t="s">
        <v>86</v>
      </c>
      <c r="U51" s="2" t="s">
        <v>103</v>
      </c>
      <c r="V51" s="2" t="s">
        <v>104</v>
      </c>
      <c r="W51" s="2" t="s">
        <v>125</v>
      </c>
      <c r="X51" s="2" t="s">
        <v>126</v>
      </c>
      <c r="AE51" s="3">
        <v>208000</v>
      </c>
      <c r="AF51" s="3">
        <v>291200</v>
      </c>
      <c r="AG51" s="3">
        <v>224000</v>
      </c>
      <c r="AH51" s="3">
        <v>313600</v>
      </c>
      <c r="AI51" s="3">
        <v>257600</v>
      </c>
      <c r="AJ51" s="3">
        <v>360640</v>
      </c>
      <c r="AP51" s="1">
        <v>2016</v>
      </c>
    </row>
    <row r="52" spans="1:42" s="1" customFormat="1" x14ac:dyDescent="0.25">
      <c r="A52" s="2" t="s">
        <v>75</v>
      </c>
      <c r="B52" s="2" t="s">
        <v>76</v>
      </c>
      <c r="C52" s="2" t="s">
        <v>77</v>
      </c>
      <c r="D52" s="2" t="s">
        <v>78</v>
      </c>
      <c r="E52" s="2" t="s">
        <v>79</v>
      </c>
      <c r="F52" s="2" t="s">
        <v>80</v>
      </c>
      <c r="G52" s="2" t="s">
        <v>81</v>
      </c>
      <c r="H52" s="2" t="s">
        <v>82</v>
      </c>
      <c r="I52" s="2" t="s">
        <v>83</v>
      </c>
      <c r="J52" s="2" t="s">
        <v>157</v>
      </c>
      <c r="K52" s="2" t="s">
        <v>158</v>
      </c>
      <c r="L52" s="2" t="s">
        <v>159</v>
      </c>
      <c r="O52" s="2" t="s">
        <v>84</v>
      </c>
      <c r="R52" s="2" t="s">
        <v>84</v>
      </c>
      <c r="S52" s="2" t="s">
        <v>85</v>
      </c>
      <c r="T52" s="2" t="s">
        <v>86</v>
      </c>
      <c r="U52" s="2" t="s">
        <v>103</v>
      </c>
      <c r="V52" s="2" t="s">
        <v>104</v>
      </c>
      <c r="W52" s="2" t="s">
        <v>127</v>
      </c>
      <c r="X52" s="2" t="s">
        <v>128</v>
      </c>
      <c r="AE52" s="3">
        <v>208000</v>
      </c>
      <c r="AF52" s="3">
        <v>291200</v>
      </c>
      <c r="AG52" s="3">
        <v>224000</v>
      </c>
      <c r="AH52" s="3">
        <v>313600</v>
      </c>
      <c r="AI52" s="3">
        <v>257600</v>
      </c>
      <c r="AJ52" s="3">
        <v>360640</v>
      </c>
      <c r="AP52" s="1">
        <v>2016</v>
      </c>
    </row>
    <row r="53" spans="1:42" s="1" customFormat="1" x14ac:dyDescent="0.25">
      <c r="A53" s="2" t="s">
        <v>75</v>
      </c>
      <c r="B53" s="2" t="s">
        <v>76</v>
      </c>
      <c r="C53" s="2" t="s">
        <v>77</v>
      </c>
      <c r="D53" s="2" t="s">
        <v>78</v>
      </c>
      <c r="E53" s="2" t="s">
        <v>79</v>
      </c>
      <c r="F53" s="2" t="s">
        <v>80</v>
      </c>
      <c r="G53" s="2" t="s">
        <v>81</v>
      </c>
      <c r="H53" s="2" t="s">
        <v>82</v>
      </c>
      <c r="I53" s="2" t="s">
        <v>83</v>
      </c>
      <c r="J53" s="2" t="s">
        <v>157</v>
      </c>
      <c r="K53" s="2" t="s">
        <v>158</v>
      </c>
      <c r="L53" s="2" t="s">
        <v>159</v>
      </c>
      <c r="O53" s="2" t="s">
        <v>84</v>
      </c>
      <c r="R53" s="2" t="s">
        <v>84</v>
      </c>
      <c r="S53" s="2" t="s">
        <v>85</v>
      </c>
      <c r="T53" s="2" t="s">
        <v>86</v>
      </c>
      <c r="U53" s="2" t="s">
        <v>103</v>
      </c>
      <c r="V53" s="2" t="s">
        <v>104</v>
      </c>
      <c r="W53" s="2" t="s">
        <v>129</v>
      </c>
      <c r="X53" s="2" t="s">
        <v>130</v>
      </c>
      <c r="AE53" s="3">
        <v>208000</v>
      </c>
      <c r="AF53" s="3">
        <v>291200</v>
      </c>
      <c r="AG53" s="3">
        <v>224000</v>
      </c>
      <c r="AH53" s="3">
        <v>313600</v>
      </c>
      <c r="AI53" s="3">
        <v>257600</v>
      </c>
      <c r="AJ53" s="3">
        <v>360640</v>
      </c>
      <c r="AP53" s="1">
        <v>2016</v>
      </c>
    </row>
    <row r="54" spans="1:42" s="1" customFormat="1" x14ac:dyDescent="0.25">
      <c r="A54" s="2" t="s">
        <v>75</v>
      </c>
      <c r="B54" s="2" t="s">
        <v>76</v>
      </c>
      <c r="C54" s="2" t="s">
        <v>77</v>
      </c>
      <c r="D54" s="2" t="s">
        <v>78</v>
      </c>
      <c r="E54" s="2" t="s">
        <v>79</v>
      </c>
      <c r="F54" s="2" t="s">
        <v>80</v>
      </c>
      <c r="G54" s="2" t="s">
        <v>81</v>
      </c>
      <c r="H54" s="2" t="s">
        <v>82</v>
      </c>
      <c r="I54" s="2" t="s">
        <v>83</v>
      </c>
      <c r="J54" s="2" t="s">
        <v>157</v>
      </c>
      <c r="K54" s="2" t="s">
        <v>158</v>
      </c>
      <c r="L54" s="2" t="s">
        <v>159</v>
      </c>
      <c r="O54" s="2" t="s">
        <v>84</v>
      </c>
      <c r="R54" s="2" t="s">
        <v>84</v>
      </c>
      <c r="S54" s="2" t="s">
        <v>85</v>
      </c>
      <c r="T54" s="2" t="s">
        <v>86</v>
      </c>
      <c r="U54" s="2" t="s">
        <v>103</v>
      </c>
      <c r="V54" s="2" t="s">
        <v>104</v>
      </c>
      <c r="W54" s="2" t="s">
        <v>131</v>
      </c>
      <c r="X54" s="2" t="s">
        <v>132</v>
      </c>
      <c r="AE54" s="3">
        <v>208000</v>
      </c>
      <c r="AF54" s="3">
        <v>291200</v>
      </c>
      <c r="AG54" s="3">
        <v>224000</v>
      </c>
      <c r="AH54" s="3">
        <v>313600</v>
      </c>
      <c r="AI54" s="3">
        <v>257600</v>
      </c>
      <c r="AJ54" s="3">
        <v>360640</v>
      </c>
      <c r="AP54" s="1">
        <v>2016</v>
      </c>
    </row>
    <row r="55" spans="1:42" s="1" customFormat="1" x14ac:dyDescent="0.25">
      <c r="A55" s="2" t="s">
        <v>75</v>
      </c>
      <c r="B55" s="2" t="s">
        <v>76</v>
      </c>
      <c r="C55" s="2" t="s">
        <v>77</v>
      </c>
      <c r="D55" s="2" t="s">
        <v>78</v>
      </c>
      <c r="E55" s="2" t="s">
        <v>79</v>
      </c>
      <c r="F55" s="2" t="s">
        <v>80</v>
      </c>
      <c r="G55" s="2" t="s">
        <v>81</v>
      </c>
      <c r="H55" s="2" t="s">
        <v>82</v>
      </c>
      <c r="I55" s="2" t="s">
        <v>83</v>
      </c>
      <c r="J55" s="2" t="s">
        <v>157</v>
      </c>
      <c r="K55" s="2" t="s">
        <v>158</v>
      </c>
      <c r="L55" s="2" t="s">
        <v>159</v>
      </c>
      <c r="O55" s="2" t="s">
        <v>84</v>
      </c>
      <c r="R55" s="2" t="s">
        <v>84</v>
      </c>
      <c r="S55" s="2" t="s">
        <v>85</v>
      </c>
      <c r="T55" s="2" t="s">
        <v>86</v>
      </c>
      <c r="U55" s="2" t="s">
        <v>103</v>
      </c>
      <c r="V55" s="2" t="s">
        <v>104</v>
      </c>
      <c r="W55" s="2" t="s">
        <v>133</v>
      </c>
      <c r="X55" s="2" t="s">
        <v>134</v>
      </c>
      <c r="AE55" s="3">
        <v>208000</v>
      </c>
      <c r="AF55" s="3">
        <v>291200</v>
      </c>
      <c r="AG55" s="3">
        <v>224000</v>
      </c>
      <c r="AH55" s="3">
        <v>313600</v>
      </c>
      <c r="AI55" s="3">
        <v>257600</v>
      </c>
      <c r="AJ55" s="3">
        <v>360640</v>
      </c>
      <c r="AP55" s="1">
        <v>2016</v>
      </c>
    </row>
    <row r="56" spans="1:42" s="1" customFormat="1" x14ac:dyDescent="0.25">
      <c r="A56" s="2" t="s">
        <v>75</v>
      </c>
      <c r="B56" s="2" t="s">
        <v>76</v>
      </c>
      <c r="C56" s="2" t="s">
        <v>77</v>
      </c>
      <c r="D56" s="2" t="s">
        <v>78</v>
      </c>
      <c r="E56" s="2" t="s">
        <v>79</v>
      </c>
      <c r="F56" s="2" t="s">
        <v>80</v>
      </c>
      <c r="G56" s="2" t="s">
        <v>81</v>
      </c>
      <c r="H56" s="2" t="s">
        <v>82</v>
      </c>
      <c r="I56" s="2" t="s">
        <v>83</v>
      </c>
      <c r="J56" s="2" t="s">
        <v>157</v>
      </c>
      <c r="K56" s="2" t="s">
        <v>158</v>
      </c>
      <c r="L56" s="2" t="s">
        <v>159</v>
      </c>
      <c r="O56" s="2" t="s">
        <v>84</v>
      </c>
      <c r="R56" s="2" t="s">
        <v>84</v>
      </c>
      <c r="S56" s="2" t="s">
        <v>85</v>
      </c>
      <c r="T56" s="2" t="s">
        <v>86</v>
      </c>
      <c r="U56" s="2" t="s">
        <v>103</v>
      </c>
      <c r="V56" s="2" t="s">
        <v>104</v>
      </c>
      <c r="W56" s="2" t="s">
        <v>135</v>
      </c>
      <c r="X56" s="2" t="s">
        <v>136</v>
      </c>
      <c r="AE56" s="3">
        <v>208000</v>
      </c>
      <c r="AF56" s="3">
        <v>291200</v>
      </c>
      <c r="AG56" s="3">
        <v>224000</v>
      </c>
      <c r="AH56" s="3">
        <v>313600</v>
      </c>
      <c r="AI56" s="3">
        <v>257600</v>
      </c>
      <c r="AJ56" s="3">
        <v>360640</v>
      </c>
      <c r="AP56" s="1">
        <v>2016</v>
      </c>
    </row>
    <row r="57" spans="1:42" s="1" customFormat="1" x14ac:dyDescent="0.25">
      <c r="A57" s="2" t="s">
        <v>75</v>
      </c>
      <c r="B57" s="2" t="s">
        <v>76</v>
      </c>
      <c r="C57" s="2" t="s">
        <v>77</v>
      </c>
      <c r="D57" s="2" t="s">
        <v>78</v>
      </c>
      <c r="E57" s="2" t="s">
        <v>79</v>
      </c>
      <c r="F57" s="2" t="s">
        <v>80</v>
      </c>
      <c r="G57" s="2" t="s">
        <v>81</v>
      </c>
      <c r="H57" s="2" t="s">
        <v>82</v>
      </c>
      <c r="I57" s="2" t="s">
        <v>83</v>
      </c>
      <c r="J57" s="2" t="s">
        <v>160</v>
      </c>
      <c r="K57" s="2" t="s">
        <v>161</v>
      </c>
      <c r="L57" s="2" t="s">
        <v>162</v>
      </c>
      <c r="O57" s="2" t="s">
        <v>84</v>
      </c>
      <c r="R57" s="2" t="s">
        <v>84</v>
      </c>
      <c r="S57" s="2" t="s">
        <v>85</v>
      </c>
      <c r="T57" s="2" t="s">
        <v>86</v>
      </c>
      <c r="U57" s="2" t="s">
        <v>87</v>
      </c>
      <c r="V57" s="2" t="s">
        <v>88</v>
      </c>
      <c r="W57" s="2" t="s">
        <v>89</v>
      </c>
      <c r="X57" s="2" t="s">
        <v>90</v>
      </c>
      <c r="AE57" s="3">
        <v>416000</v>
      </c>
      <c r="AF57" s="3">
        <v>582400</v>
      </c>
      <c r="AG57" s="3">
        <v>448000</v>
      </c>
      <c r="AH57" s="3">
        <v>627200</v>
      </c>
      <c r="AI57" s="3">
        <v>515200</v>
      </c>
      <c r="AJ57" s="3">
        <v>721280</v>
      </c>
      <c r="AP57" s="1">
        <v>2016</v>
      </c>
    </row>
    <row r="58" spans="1:42" s="1" customFormat="1" x14ac:dyDescent="0.25">
      <c r="A58" s="2" t="s">
        <v>75</v>
      </c>
      <c r="B58" s="2" t="s">
        <v>76</v>
      </c>
      <c r="C58" s="2" t="s">
        <v>77</v>
      </c>
      <c r="D58" s="2" t="s">
        <v>78</v>
      </c>
      <c r="E58" s="2" t="s">
        <v>79</v>
      </c>
      <c r="F58" s="2" t="s">
        <v>80</v>
      </c>
      <c r="G58" s="2" t="s">
        <v>81</v>
      </c>
      <c r="H58" s="2" t="s">
        <v>82</v>
      </c>
      <c r="I58" s="2" t="s">
        <v>83</v>
      </c>
      <c r="J58" s="2" t="s">
        <v>160</v>
      </c>
      <c r="K58" s="2" t="s">
        <v>161</v>
      </c>
      <c r="L58" s="2" t="s">
        <v>162</v>
      </c>
      <c r="O58" s="2" t="s">
        <v>84</v>
      </c>
      <c r="R58" s="2" t="s">
        <v>84</v>
      </c>
      <c r="S58" s="2" t="s">
        <v>85</v>
      </c>
      <c r="T58" s="2" t="s">
        <v>86</v>
      </c>
      <c r="U58" s="2" t="s">
        <v>87</v>
      </c>
      <c r="V58" s="2" t="s">
        <v>88</v>
      </c>
      <c r="W58" s="2" t="s">
        <v>97</v>
      </c>
      <c r="X58" s="2" t="s">
        <v>98</v>
      </c>
      <c r="AE58" s="3">
        <v>416000</v>
      </c>
      <c r="AF58" s="3">
        <v>582400</v>
      </c>
      <c r="AG58" s="3">
        <v>448000</v>
      </c>
      <c r="AH58" s="3">
        <v>627200</v>
      </c>
      <c r="AI58" s="3">
        <v>515200</v>
      </c>
      <c r="AJ58" s="3">
        <v>721280</v>
      </c>
      <c r="AP58" s="1">
        <v>2016</v>
      </c>
    </row>
    <row r="59" spans="1:42" s="1" customFormat="1" x14ac:dyDescent="0.25">
      <c r="A59" s="2" t="s">
        <v>75</v>
      </c>
      <c r="B59" s="2" t="s">
        <v>76</v>
      </c>
      <c r="C59" s="2" t="s">
        <v>77</v>
      </c>
      <c r="D59" s="2" t="s">
        <v>78</v>
      </c>
      <c r="E59" s="2" t="s">
        <v>79</v>
      </c>
      <c r="F59" s="2" t="s">
        <v>80</v>
      </c>
      <c r="G59" s="2" t="s">
        <v>81</v>
      </c>
      <c r="H59" s="2" t="s">
        <v>82</v>
      </c>
      <c r="I59" s="2" t="s">
        <v>83</v>
      </c>
      <c r="J59" s="2" t="s">
        <v>160</v>
      </c>
      <c r="K59" s="2" t="s">
        <v>161</v>
      </c>
      <c r="L59" s="2" t="s">
        <v>162</v>
      </c>
      <c r="O59" s="2" t="s">
        <v>84</v>
      </c>
      <c r="R59" s="2" t="s">
        <v>84</v>
      </c>
      <c r="S59" s="2" t="s">
        <v>85</v>
      </c>
      <c r="T59" s="2" t="s">
        <v>86</v>
      </c>
      <c r="U59" s="2" t="s">
        <v>87</v>
      </c>
      <c r="V59" s="2" t="s">
        <v>88</v>
      </c>
      <c r="W59" s="2" t="s">
        <v>99</v>
      </c>
      <c r="X59" s="2" t="s">
        <v>100</v>
      </c>
      <c r="AE59" s="3">
        <v>416000</v>
      </c>
      <c r="AF59" s="3">
        <v>582400</v>
      </c>
      <c r="AG59" s="3">
        <v>448000</v>
      </c>
      <c r="AH59" s="3">
        <v>627200</v>
      </c>
      <c r="AI59" s="3">
        <v>515200</v>
      </c>
      <c r="AJ59" s="3">
        <v>721280</v>
      </c>
      <c r="AP59" s="1">
        <v>2016</v>
      </c>
    </row>
    <row r="60" spans="1:42" s="1" customFormat="1" x14ac:dyDescent="0.25">
      <c r="A60" s="2" t="s">
        <v>75</v>
      </c>
      <c r="B60" s="2" t="s">
        <v>76</v>
      </c>
      <c r="C60" s="2" t="s">
        <v>77</v>
      </c>
      <c r="D60" s="2" t="s">
        <v>78</v>
      </c>
      <c r="E60" s="2" t="s">
        <v>79</v>
      </c>
      <c r="F60" s="2" t="s">
        <v>80</v>
      </c>
      <c r="G60" s="2" t="s">
        <v>81</v>
      </c>
      <c r="H60" s="2" t="s">
        <v>82</v>
      </c>
      <c r="I60" s="2" t="s">
        <v>83</v>
      </c>
      <c r="J60" s="2" t="s">
        <v>160</v>
      </c>
      <c r="K60" s="2" t="s">
        <v>161</v>
      </c>
      <c r="L60" s="2" t="s">
        <v>162</v>
      </c>
      <c r="O60" s="2" t="s">
        <v>84</v>
      </c>
      <c r="R60" s="2" t="s">
        <v>84</v>
      </c>
      <c r="S60" s="2" t="s">
        <v>85</v>
      </c>
      <c r="T60" s="2" t="s">
        <v>86</v>
      </c>
      <c r="U60" s="2" t="s">
        <v>87</v>
      </c>
      <c r="V60" s="2" t="s">
        <v>88</v>
      </c>
      <c r="W60" s="2" t="s">
        <v>101</v>
      </c>
      <c r="X60" s="2" t="s">
        <v>102</v>
      </c>
      <c r="AE60" s="3">
        <v>416000</v>
      </c>
      <c r="AF60" s="3">
        <v>582400</v>
      </c>
      <c r="AG60" s="3">
        <v>448000</v>
      </c>
      <c r="AH60" s="3">
        <v>627200</v>
      </c>
      <c r="AI60" s="3">
        <v>515200</v>
      </c>
      <c r="AJ60" s="3">
        <v>721280</v>
      </c>
      <c r="AP60" s="1">
        <v>2016</v>
      </c>
    </row>
    <row r="61" spans="1:42" s="1" customFormat="1" x14ac:dyDescent="0.25">
      <c r="A61" s="2" t="s">
        <v>75</v>
      </c>
      <c r="B61" s="2" t="s">
        <v>76</v>
      </c>
      <c r="C61" s="2" t="s">
        <v>77</v>
      </c>
      <c r="D61" s="2" t="s">
        <v>78</v>
      </c>
      <c r="E61" s="2" t="s">
        <v>79</v>
      </c>
      <c r="F61" s="2" t="s">
        <v>80</v>
      </c>
      <c r="G61" s="2" t="s">
        <v>81</v>
      </c>
      <c r="H61" s="2" t="s">
        <v>82</v>
      </c>
      <c r="I61" s="2" t="s">
        <v>83</v>
      </c>
      <c r="J61" s="2" t="s">
        <v>160</v>
      </c>
      <c r="K61" s="2" t="s">
        <v>161</v>
      </c>
      <c r="L61" s="2" t="s">
        <v>162</v>
      </c>
      <c r="O61" s="2" t="s">
        <v>84</v>
      </c>
      <c r="R61" s="2" t="s">
        <v>84</v>
      </c>
      <c r="S61" s="2" t="s">
        <v>85</v>
      </c>
      <c r="T61" s="2" t="s">
        <v>86</v>
      </c>
      <c r="U61" s="2" t="s">
        <v>103</v>
      </c>
      <c r="V61" s="2" t="s">
        <v>104</v>
      </c>
      <c r="W61" s="2" t="s">
        <v>105</v>
      </c>
      <c r="X61" s="2" t="s">
        <v>106</v>
      </c>
      <c r="AE61" s="3">
        <v>416000</v>
      </c>
      <c r="AF61" s="3">
        <v>582400</v>
      </c>
      <c r="AG61" s="3">
        <v>448000</v>
      </c>
      <c r="AH61" s="3">
        <v>627200</v>
      </c>
      <c r="AI61" s="3">
        <v>515200</v>
      </c>
      <c r="AJ61" s="3">
        <v>721280</v>
      </c>
      <c r="AP61" s="1">
        <v>2016</v>
      </c>
    </row>
    <row r="62" spans="1:42" s="1" customFormat="1" x14ac:dyDescent="0.25">
      <c r="A62" s="2" t="s">
        <v>75</v>
      </c>
      <c r="B62" s="2" t="s">
        <v>76</v>
      </c>
      <c r="C62" s="2" t="s">
        <v>77</v>
      </c>
      <c r="D62" s="2" t="s">
        <v>78</v>
      </c>
      <c r="E62" s="2" t="s">
        <v>79</v>
      </c>
      <c r="F62" s="2" t="s">
        <v>80</v>
      </c>
      <c r="G62" s="2" t="s">
        <v>81</v>
      </c>
      <c r="H62" s="2" t="s">
        <v>82</v>
      </c>
      <c r="I62" s="2" t="s">
        <v>83</v>
      </c>
      <c r="J62" s="2" t="s">
        <v>160</v>
      </c>
      <c r="K62" s="2" t="s">
        <v>161</v>
      </c>
      <c r="L62" s="2" t="s">
        <v>162</v>
      </c>
      <c r="O62" s="2" t="s">
        <v>84</v>
      </c>
      <c r="R62" s="2" t="s">
        <v>84</v>
      </c>
      <c r="S62" s="2" t="s">
        <v>85</v>
      </c>
      <c r="T62" s="2" t="s">
        <v>86</v>
      </c>
      <c r="U62" s="2" t="s">
        <v>103</v>
      </c>
      <c r="V62" s="2" t="s">
        <v>104</v>
      </c>
      <c r="W62" s="2" t="s">
        <v>107</v>
      </c>
      <c r="X62" s="2" t="s">
        <v>106</v>
      </c>
      <c r="AE62" s="3">
        <v>416000</v>
      </c>
      <c r="AF62" s="3">
        <v>582400</v>
      </c>
      <c r="AG62" s="3">
        <v>448000</v>
      </c>
      <c r="AH62" s="3">
        <v>627200</v>
      </c>
      <c r="AI62" s="3">
        <v>515200</v>
      </c>
      <c r="AJ62" s="3">
        <v>721280</v>
      </c>
      <c r="AP62" s="1">
        <v>2016</v>
      </c>
    </row>
    <row r="63" spans="1:42" s="1" customFormat="1" x14ac:dyDescent="0.25">
      <c r="A63" s="2" t="s">
        <v>75</v>
      </c>
      <c r="B63" s="2" t="s">
        <v>76</v>
      </c>
      <c r="C63" s="2" t="s">
        <v>77</v>
      </c>
      <c r="D63" s="2" t="s">
        <v>78</v>
      </c>
      <c r="E63" s="2" t="s">
        <v>79</v>
      </c>
      <c r="F63" s="2" t="s">
        <v>80</v>
      </c>
      <c r="G63" s="2" t="s">
        <v>81</v>
      </c>
      <c r="H63" s="2" t="s">
        <v>82</v>
      </c>
      <c r="I63" s="2" t="s">
        <v>83</v>
      </c>
      <c r="J63" s="2" t="s">
        <v>160</v>
      </c>
      <c r="K63" s="2" t="s">
        <v>161</v>
      </c>
      <c r="L63" s="2" t="s">
        <v>162</v>
      </c>
      <c r="O63" s="2" t="s">
        <v>84</v>
      </c>
      <c r="R63" s="2" t="s">
        <v>84</v>
      </c>
      <c r="S63" s="2" t="s">
        <v>85</v>
      </c>
      <c r="T63" s="2" t="s">
        <v>86</v>
      </c>
      <c r="U63" s="2" t="s">
        <v>103</v>
      </c>
      <c r="V63" s="2" t="s">
        <v>104</v>
      </c>
      <c r="W63" s="2" t="s">
        <v>108</v>
      </c>
      <c r="X63" s="2" t="s">
        <v>109</v>
      </c>
      <c r="AE63" s="3">
        <v>416000</v>
      </c>
      <c r="AF63" s="3">
        <v>582400</v>
      </c>
      <c r="AG63" s="3">
        <v>448000</v>
      </c>
      <c r="AH63" s="3">
        <v>627200</v>
      </c>
      <c r="AI63" s="3">
        <v>515200</v>
      </c>
      <c r="AJ63" s="3">
        <v>721280</v>
      </c>
      <c r="AP63" s="1">
        <v>2016</v>
      </c>
    </row>
    <row r="64" spans="1:42" s="1" customFormat="1" x14ac:dyDescent="0.25">
      <c r="A64" s="2" t="s">
        <v>75</v>
      </c>
      <c r="B64" s="2" t="s">
        <v>76</v>
      </c>
      <c r="C64" s="2" t="s">
        <v>77</v>
      </c>
      <c r="D64" s="2" t="s">
        <v>78</v>
      </c>
      <c r="E64" s="2" t="s">
        <v>79</v>
      </c>
      <c r="F64" s="2" t="s">
        <v>80</v>
      </c>
      <c r="G64" s="2" t="s">
        <v>81</v>
      </c>
      <c r="H64" s="2" t="s">
        <v>82</v>
      </c>
      <c r="I64" s="2" t="s">
        <v>83</v>
      </c>
      <c r="J64" s="2" t="s">
        <v>160</v>
      </c>
      <c r="K64" s="2" t="s">
        <v>161</v>
      </c>
      <c r="L64" s="2" t="s">
        <v>162</v>
      </c>
      <c r="O64" s="2" t="s">
        <v>84</v>
      </c>
      <c r="R64" s="2" t="s">
        <v>84</v>
      </c>
      <c r="S64" s="2" t="s">
        <v>85</v>
      </c>
      <c r="T64" s="2" t="s">
        <v>86</v>
      </c>
      <c r="U64" s="2" t="s">
        <v>103</v>
      </c>
      <c r="V64" s="2" t="s">
        <v>104</v>
      </c>
      <c r="W64" s="2" t="s">
        <v>110</v>
      </c>
      <c r="X64" s="2" t="s">
        <v>100</v>
      </c>
      <c r="AE64" s="3">
        <v>416000</v>
      </c>
      <c r="AF64" s="3">
        <v>582400</v>
      </c>
      <c r="AG64" s="3">
        <v>448000</v>
      </c>
      <c r="AH64" s="3">
        <v>627200</v>
      </c>
      <c r="AI64" s="3">
        <v>515200</v>
      </c>
      <c r="AJ64" s="3">
        <v>721280</v>
      </c>
      <c r="AP64" s="1">
        <v>2016</v>
      </c>
    </row>
    <row r="65" spans="1:42" s="1" customFormat="1" x14ac:dyDescent="0.25">
      <c r="A65" s="2" t="s">
        <v>75</v>
      </c>
      <c r="B65" s="2" t="s">
        <v>76</v>
      </c>
      <c r="C65" s="2" t="s">
        <v>77</v>
      </c>
      <c r="D65" s="2" t="s">
        <v>78</v>
      </c>
      <c r="E65" s="2" t="s">
        <v>79</v>
      </c>
      <c r="F65" s="2" t="s">
        <v>80</v>
      </c>
      <c r="G65" s="2" t="s">
        <v>81</v>
      </c>
      <c r="H65" s="2" t="s">
        <v>82</v>
      </c>
      <c r="I65" s="2" t="s">
        <v>83</v>
      </c>
      <c r="J65" s="2" t="s">
        <v>160</v>
      </c>
      <c r="K65" s="2" t="s">
        <v>161</v>
      </c>
      <c r="L65" s="2" t="s">
        <v>162</v>
      </c>
      <c r="O65" s="2" t="s">
        <v>84</v>
      </c>
      <c r="R65" s="2" t="s">
        <v>84</v>
      </c>
      <c r="S65" s="2" t="s">
        <v>85</v>
      </c>
      <c r="T65" s="2" t="s">
        <v>86</v>
      </c>
      <c r="U65" s="2" t="s">
        <v>103</v>
      </c>
      <c r="V65" s="2" t="s">
        <v>104</v>
      </c>
      <c r="W65" s="2" t="s">
        <v>111</v>
      </c>
      <c r="X65" s="2" t="s">
        <v>112</v>
      </c>
      <c r="AE65" s="3">
        <v>416000</v>
      </c>
      <c r="AF65" s="3">
        <v>582400</v>
      </c>
      <c r="AG65" s="3">
        <v>448000</v>
      </c>
      <c r="AH65" s="3">
        <v>627200</v>
      </c>
      <c r="AI65" s="3">
        <v>515200</v>
      </c>
      <c r="AJ65" s="3">
        <v>721280</v>
      </c>
      <c r="AP65" s="1">
        <v>2016</v>
      </c>
    </row>
    <row r="66" spans="1:42" s="1" customFormat="1" x14ac:dyDescent="0.25">
      <c r="A66" s="2" t="s">
        <v>75</v>
      </c>
      <c r="B66" s="2" t="s">
        <v>76</v>
      </c>
      <c r="C66" s="2" t="s">
        <v>77</v>
      </c>
      <c r="D66" s="2" t="s">
        <v>78</v>
      </c>
      <c r="E66" s="2" t="s">
        <v>79</v>
      </c>
      <c r="F66" s="2" t="s">
        <v>80</v>
      </c>
      <c r="G66" s="2" t="s">
        <v>81</v>
      </c>
      <c r="H66" s="2" t="s">
        <v>82</v>
      </c>
      <c r="I66" s="2" t="s">
        <v>83</v>
      </c>
      <c r="J66" s="2" t="s">
        <v>160</v>
      </c>
      <c r="K66" s="2" t="s">
        <v>161</v>
      </c>
      <c r="L66" s="2" t="s">
        <v>162</v>
      </c>
      <c r="O66" s="2" t="s">
        <v>84</v>
      </c>
      <c r="R66" s="2" t="s">
        <v>84</v>
      </c>
      <c r="S66" s="2" t="s">
        <v>85</v>
      </c>
      <c r="T66" s="2" t="s">
        <v>86</v>
      </c>
      <c r="U66" s="2" t="s">
        <v>103</v>
      </c>
      <c r="V66" s="2" t="s">
        <v>104</v>
      </c>
      <c r="W66" s="2" t="s">
        <v>113</v>
      </c>
      <c r="X66" s="2" t="s">
        <v>114</v>
      </c>
      <c r="AE66" s="3">
        <v>416000</v>
      </c>
      <c r="AF66" s="3">
        <v>582400</v>
      </c>
      <c r="AG66" s="3">
        <v>448000</v>
      </c>
      <c r="AH66" s="3">
        <v>627200</v>
      </c>
      <c r="AI66" s="3">
        <v>515200</v>
      </c>
      <c r="AJ66" s="3">
        <v>721280</v>
      </c>
      <c r="AP66" s="1">
        <v>2016</v>
      </c>
    </row>
    <row r="67" spans="1:42" s="1" customFormat="1" x14ac:dyDescent="0.25">
      <c r="A67" s="2" t="s">
        <v>75</v>
      </c>
      <c r="B67" s="2" t="s">
        <v>76</v>
      </c>
      <c r="C67" s="2" t="s">
        <v>77</v>
      </c>
      <c r="D67" s="2" t="s">
        <v>78</v>
      </c>
      <c r="E67" s="2" t="s">
        <v>79</v>
      </c>
      <c r="F67" s="2" t="s">
        <v>80</v>
      </c>
      <c r="G67" s="2" t="s">
        <v>81</v>
      </c>
      <c r="H67" s="2" t="s">
        <v>82</v>
      </c>
      <c r="I67" s="2" t="s">
        <v>83</v>
      </c>
      <c r="J67" s="2" t="s">
        <v>160</v>
      </c>
      <c r="K67" s="2" t="s">
        <v>161</v>
      </c>
      <c r="L67" s="2" t="s">
        <v>162</v>
      </c>
      <c r="O67" s="2" t="s">
        <v>84</v>
      </c>
      <c r="R67" s="2" t="s">
        <v>84</v>
      </c>
      <c r="S67" s="2" t="s">
        <v>85</v>
      </c>
      <c r="T67" s="2" t="s">
        <v>86</v>
      </c>
      <c r="U67" s="2" t="s">
        <v>103</v>
      </c>
      <c r="V67" s="2" t="s">
        <v>104</v>
      </c>
      <c r="W67" s="2" t="s">
        <v>115</v>
      </c>
      <c r="X67" s="2" t="s">
        <v>116</v>
      </c>
      <c r="AE67" s="3">
        <v>416000</v>
      </c>
      <c r="AF67" s="3">
        <v>582400</v>
      </c>
      <c r="AG67" s="3">
        <v>448000</v>
      </c>
      <c r="AH67" s="3">
        <v>627200</v>
      </c>
      <c r="AI67" s="3">
        <v>515200</v>
      </c>
      <c r="AJ67" s="3">
        <v>721280</v>
      </c>
      <c r="AP67" s="1">
        <v>2016</v>
      </c>
    </row>
    <row r="68" spans="1:42" s="1" customFormat="1" x14ac:dyDescent="0.25">
      <c r="A68" s="2" t="s">
        <v>75</v>
      </c>
      <c r="B68" s="2" t="s">
        <v>76</v>
      </c>
      <c r="C68" s="2" t="s">
        <v>77</v>
      </c>
      <c r="D68" s="2" t="s">
        <v>78</v>
      </c>
      <c r="E68" s="2" t="s">
        <v>79</v>
      </c>
      <c r="F68" s="2" t="s">
        <v>80</v>
      </c>
      <c r="G68" s="2" t="s">
        <v>81</v>
      </c>
      <c r="H68" s="2" t="s">
        <v>82</v>
      </c>
      <c r="I68" s="2" t="s">
        <v>83</v>
      </c>
      <c r="J68" s="2" t="s">
        <v>160</v>
      </c>
      <c r="K68" s="2" t="s">
        <v>161</v>
      </c>
      <c r="L68" s="2" t="s">
        <v>162</v>
      </c>
      <c r="O68" s="2" t="s">
        <v>84</v>
      </c>
      <c r="R68" s="2" t="s">
        <v>84</v>
      </c>
      <c r="S68" s="2" t="s">
        <v>85</v>
      </c>
      <c r="T68" s="2" t="s">
        <v>86</v>
      </c>
      <c r="U68" s="2" t="s">
        <v>103</v>
      </c>
      <c r="V68" s="2" t="s">
        <v>104</v>
      </c>
      <c r="W68" s="2" t="s">
        <v>117</v>
      </c>
      <c r="X68" s="2" t="s">
        <v>118</v>
      </c>
      <c r="AE68" s="3">
        <v>416000</v>
      </c>
      <c r="AF68" s="3">
        <v>582400</v>
      </c>
      <c r="AG68" s="3">
        <v>448000</v>
      </c>
      <c r="AH68" s="3">
        <v>627200</v>
      </c>
      <c r="AI68" s="3">
        <v>515200</v>
      </c>
      <c r="AJ68" s="3">
        <v>721280</v>
      </c>
      <c r="AP68" s="1">
        <v>2016</v>
      </c>
    </row>
    <row r="69" spans="1:42" s="1" customFormat="1" x14ac:dyDescent="0.25">
      <c r="A69" s="2" t="s">
        <v>75</v>
      </c>
      <c r="B69" s="2" t="s">
        <v>76</v>
      </c>
      <c r="C69" s="2" t="s">
        <v>77</v>
      </c>
      <c r="D69" s="2" t="s">
        <v>78</v>
      </c>
      <c r="E69" s="2" t="s">
        <v>79</v>
      </c>
      <c r="F69" s="2" t="s">
        <v>80</v>
      </c>
      <c r="G69" s="2" t="s">
        <v>81</v>
      </c>
      <c r="H69" s="2" t="s">
        <v>82</v>
      </c>
      <c r="I69" s="2" t="s">
        <v>83</v>
      </c>
      <c r="J69" s="2" t="s">
        <v>160</v>
      </c>
      <c r="K69" s="2" t="s">
        <v>161</v>
      </c>
      <c r="L69" s="2" t="s">
        <v>162</v>
      </c>
      <c r="O69" s="2" t="s">
        <v>84</v>
      </c>
      <c r="R69" s="2" t="s">
        <v>84</v>
      </c>
      <c r="S69" s="2" t="s">
        <v>85</v>
      </c>
      <c r="T69" s="2" t="s">
        <v>86</v>
      </c>
      <c r="U69" s="2" t="s">
        <v>103</v>
      </c>
      <c r="V69" s="2" t="s">
        <v>104</v>
      </c>
      <c r="W69" s="2" t="s">
        <v>119</v>
      </c>
      <c r="X69" s="2" t="s">
        <v>120</v>
      </c>
      <c r="AE69" s="3">
        <v>416000</v>
      </c>
      <c r="AF69" s="3">
        <v>582400</v>
      </c>
      <c r="AG69" s="3">
        <v>448000</v>
      </c>
      <c r="AH69" s="3">
        <v>627200</v>
      </c>
      <c r="AI69" s="3">
        <v>515200</v>
      </c>
      <c r="AJ69" s="3">
        <v>721280</v>
      </c>
      <c r="AP69" s="1">
        <v>2016</v>
      </c>
    </row>
    <row r="70" spans="1:42" s="1" customFormat="1" x14ac:dyDescent="0.25">
      <c r="A70" s="2" t="s">
        <v>75</v>
      </c>
      <c r="B70" s="2" t="s">
        <v>76</v>
      </c>
      <c r="C70" s="2" t="s">
        <v>77</v>
      </c>
      <c r="D70" s="2" t="s">
        <v>78</v>
      </c>
      <c r="E70" s="2" t="s">
        <v>79</v>
      </c>
      <c r="F70" s="2" t="s">
        <v>80</v>
      </c>
      <c r="G70" s="2" t="s">
        <v>81</v>
      </c>
      <c r="H70" s="2" t="s">
        <v>82</v>
      </c>
      <c r="I70" s="2" t="s">
        <v>83</v>
      </c>
      <c r="J70" s="2" t="s">
        <v>160</v>
      </c>
      <c r="K70" s="2" t="s">
        <v>161</v>
      </c>
      <c r="L70" s="2" t="s">
        <v>162</v>
      </c>
      <c r="O70" s="2" t="s">
        <v>84</v>
      </c>
      <c r="R70" s="2" t="s">
        <v>84</v>
      </c>
      <c r="S70" s="2" t="s">
        <v>85</v>
      </c>
      <c r="T70" s="2" t="s">
        <v>86</v>
      </c>
      <c r="U70" s="2" t="s">
        <v>103</v>
      </c>
      <c r="V70" s="2" t="s">
        <v>104</v>
      </c>
      <c r="W70" s="2" t="s">
        <v>121</v>
      </c>
      <c r="X70" s="2" t="s">
        <v>122</v>
      </c>
      <c r="AE70" s="3">
        <v>416000</v>
      </c>
      <c r="AF70" s="3">
        <v>582400</v>
      </c>
      <c r="AG70" s="3">
        <v>448000</v>
      </c>
      <c r="AH70" s="3">
        <v>627200</v>
      </c>
      <c r="AI70" s="3">
        <v>515200</v>
      </c>
      <c r="AJ70" s="3">
        <v>721280</v>
      </c>
      <c r="AP70" s="1">
        <v>2016</v>
      </c>
    </row>
    <row r="71" spans="1:42" s="1" customFormat="1" x14ac:dyDescent="0.25">
      <c r="A71" s="2" t="s">
        <v>75</v>
      </c>
      <c r="B71" s="2" t="s">
        <v>76</v>
      </c>
      <c r="C71" s="2" t="s">
        <v>77</v>
      </c>
      <c r="D71" s="2" t="s">
        <v>78</v>
      </c>
      <c r="E71" s="2" t="s">
        <v>79</v>
      </c>
      <c r="F71" s="2" t="s">
        <v>80</v>
      </c>
      <c r="G71" s="2" t="s">
        <v>81</v>
      </c>
      <c r="H71" s="2" t="s">
        <v>82</v>
      </c>
      <c r="I71" s="2" t="s">
        <v>83</v>
      </c>
      <c r="J71" s="2" t="s">
        <v>160</v>
      </c>
      <c r="K71" s="2" t="s">
        <v>161</v>
      </c>
      <c r="L71" s="2" t="s">
        <v>162</v>
      </c>
      <c r="O71" s="2" t="s">
        <v>84</v>
      </c>
      <c r="R71" s="2" t="s">
        <v>84</v>
      </c>
      <c r="S71" s="2" t="s">
        <v>85</v>
      </c>
      <c r="T71" s="2" t="s">
        <v>86</v>
      </c>
      <c r="U71" s="2" t="s">
        <v>103</v>
      </c>
      <c r="V71" s="2" t="s">
        <v>104</v>
      </c>
      <c r="W71" s="2" t="s">
        <v>123</v>
      </c>
      <c r="X71" s="2" t="s">
        <v>124</v>
      </c>
      <c r="AE71" s="3">
        <v>416000</v>
      </c>
      <c r="AF71" s="3">
        <v>582400</v>
      </c>
      <c r="AG71" s="3">
        <v>448000</v>
      </c>
      <c r="AH71" s="3">
        <v>627200</v>
      </c>
      <c r="AI71" s="3">
        <v>515200</v>
      </c>
      <c r="AJ71" s="3">
        <v>721280</v>
      </c>
      <c r="AP71" s="1">
        <v>2016</v>
      </c>
    </row>
    <row r="72" spans="1:42" s="1" customFormat="1" x14ac:dyDescent="0.25">
      <c r="A72" s="2" t="s">
        <v>75</v>
      </c>
      <c r="B72" s="2" t="s">
        <v>76</v>
      </c>
      <c r="C72" s="2" t="s">
        <v>77</v>
      </c>
      <c r="D72" s="2" t="s">
        <v>78</v>
      </c>
      <c r="E72" s="2" t="s">
        <v>79</v>
      </c>
      <c r="F72" s="2" t="s">
        <v>80</v>
      </c>
      <c r="G72" s="2" t="s">
        <v>81</v>
      </c>
      <c r="H72" s="2" t="s">
        <v>82</v>
      </c>
      <c r="I72" s="2" t="s">
        <v>83</v>
      </c>
      <c r="J72" s="2" t="s">
        <v>160</v>
      </c>
      <c r="K72" s="2" t="s">
        <v>161</v>
      </c>
      <c r="L72" s="2" t="s">
        <v>162</v>
      </c>
      <c r="O72" s="2" t="s">
        <v>84</v>
      </c>
      <c r="R72" s="2" t="s">
        <v>84</v>
      </c>
      <c r="S72" s="2" t="s">
        <v>85</v>
      </c>
      <c r="T72" s="2" t="s">
        <v>86</v>
      </c>
      <c r="U72" s="2" t="s">
        <v>103</v>
      </c>
      <c r="V72" s="2" t="s">
        <v>104</v>
      </c>
      <c r="W72" s="2" t="s">
        <v>125</v>
      </c>
      <c r="X72" s="2" t="s">
        <v>126</v>
      </c>
      <c r="AE72" s="3">
        <v>416000</v>
      </c>
      <c r="AF72" s="3">
        <v>582400</v>
      </c>
      <c r="AG72" s="3">
        <v>448000</v>
      </c>
      <c r="AH72" s="3">
        <v>627200</v>
      </c>
      <c r="AI72" s="3">
        <v>515200</v>
      </c>
      <c r="AJ72" s="3">
        <v>721280</v>
      </c>
      <c r="AP72" s="1">
        <v>2016</v>
      </c>
    </row>
    <row r="73" spans="1:42" s="1" customFormat="1" x14ac:dyDescent="0.25">
      <c r="A73" s="2" t="s">
        <v>75</v>
      </c>
      <c r="B73" s="2" t="s">
        <v>76</v>
      </c>
      <c r="C73" s="2" t="s">
        <v>77</v>
      </c>
      <c r="D73" s="2" t="s">
        <v>78</v>
      </c>
      <c r="E73" s="2" t="s">
        <v>79</v>
      </c>
      <c r="F73" s="2" t="s">
        <v>80</v>
      </c>
      <c r="G73" s="2" t="s">
        <v>81</v>
      </c>
      <c r="H73" s="2" t="s">
        <v>82</v>
      </c>
      <c r="I73" s="2" t="s">
        <v>83</v>
      </c>
      <c r="J73" s="2" t="s">
        <v>160</v>
      </c>
      <c r="K73" s="2" t="s">
        <v>161</v>
      </c>
      <c r="L73" s="2" t="s">
        <v>162</v>
      </c>
      <c r="O73" s="2" t="s">
        <v>84</v>
      </c>
      <c r="R73" s="2" t="s">
        <v>84</v>
      </c>
      <c r="S73" s="2" t="s">
        <v>85</v>
      </c>
      <c r="T73" s="2" t="s">
        <v>86</v>
      </c>
      <c r="U73" s="2" t="s">
        <v>103</v>
      </c>
      <c r="V73" s="2" t="s">
        <v>104</v>
      </c>
      <c r="W73" s="2" t="s">
        <v>127</v>
      </c>
      <c r="X73" s="2" t="s">
        <v>128</v>
      </c>
      <c r="AE73" s="3">
        <v>416000</v>
      </c>
      <c r="AF73" s="3">
        <v>582400</v>
      </c>
      <c r="AG73" s="3">
        <v>448000</v>
      </c>
      <c r="AH73" s="3">
        <v>627200</v>
      </c>
      <c r="AI73" s="3">
        <v>515200</v>
      </c>
      <c r="AJ73" s="3">
        <v>721280</v>
      </c>
      <c r="AP73" s="1">
        <v>2016</v>
      </c>
    </row>
    <row r="74" spans="1:42" s="1" customFormat="1" x14ac:dyDescent="0.25">
      <c r="A74" s="2" t="s">
        <v>75</v>
      </c>
      <c r="B74" s="2" t="s">
        <v>76</v>
      </c>
      <c r="C74" s="2" t="s">
        <v>77</v>
      </c>
      <c r="D74" s="2" t="s">
        <v>78</v>
      </c>
      <c r="E74" s="2" t="s">
        <v>79</v>
      </c>
      <c r="F74" s="2" t="s">
        <v>80</v>
      </c>
      <c r="G74" s="2" t="s">
        <v>81</v>
      </c>
      <c r="H74" s="2" t="s">
        <v>82</v>
      </c>
      <c r="I74" s="2" t="s">
        <v>83</v>
      </c>
      <c r="J74" s="2" t="s">
        <v>160</v>
      </c>
      <c r="K74" s="2" t="s">
        <v>161</v>
      </c>
      <c r="L74" s="2" t="s">
        <v>162</v>
      </c>
      <c r="O74" s="2" t="s">
        <v>84</v>
      </c>
      <c r="R74" s="2" t="s">
        <v>84</v>
      </c>
      <c r="S74" s="2" t="s">
        <v>85</v>
      </c>
      <c r="T74" s="2" t="s">
        <v>86</v>
      </c>
      <c r="U74" s="2" t="s">
        <v>103</v>
      </c>
      <c r="V74" s="2" t="s">
        <v>104</v>
      </c>
      <c r="W74" s="2" t="s">
        <v>129</v>
      </c>
      <c r="X74" s="2" t="s">
        <v>130</v>
      </c>
      <c r="AE74" s="3">
        <v>416000</v>
      </c>
      <c r="AF74" s="3">
        <v>582400</v>
      </c>
      <c r="AG74" s="3">
        <v>448000</v>
      </c>
      <c r="AH74" s="3">
        <v>627200</v>
      </c>
      <c r="AI74" s="3">
        <v>515200</v>
      </c>
      <c r="AJ74" s="3">
        <v>721280</v>
      </c>
      <c r="AP74" s="1">
        <v>2016</v>
      </c>
    </row>
    <row r="75" spans="1:42" s="1" customFormat="1" x14ac:dyDescent="0.25">
      <c r="A75" s="2" t="s">
        <v>75</v>
      </c>
      <c r="B75" s="2" t="s">
        <v>76</v>
      </c>
      <c r="C75" s="2" t="s">
        <v>77</v>
      </c>
      <c r="D75" s="2" t="s">
        <v>78</v>
      </c>
      <c r="E75" s="2" t="s">
        <v>79</v>
      </c>
      <c r="F75" s="2" t="s">
        <v>80</v>
      </c>
      <c r="G75" s="2" t="s">
        <v>81</v>
      </c>
      <c r="H75" s="2" t="s">
        <v>82</v>
      </c>
      <c r="I75" s="2" t="s">
        <v>83</v>
      </c>
      <c r="J75" s="2" t="s">
        <v>160</v>
      </c>
      <c r="K75" s="2" t="s">
        <v>161</v>
      </c>
      <c r="L75" s="2" t="s">
        <v>162</v>
      </c>
      <c r="O75" s="2" t="s">
        <v>84</v>
      </c>
      <c r="R75" s="2" t="s">
        <v>84</v>
      </c>
      <c r="S75" s="2" t="s">
        <v>85</v>
      </c>
      <c r="T75" s="2" t="s">
        <v>86</v>
      </c>
      <c r="U75" s="2" t="s">
        <v>103</v>
      </c>
      <c r="V75" s="2" t="s">
        <v>104</v>
      </c>
      <c r="W75" s="2" t="s">
        <v>131</v>
      </c>
      <c r="X75" s="2" t="s">
        <v>132</v>
      </c>
      <c r="AE75" s="3">
        <v>416000</v>
      </c>
      <c r="AF75" s="3">
        <v>582400</v>
      </c>
      <c r="AG75" s="3">
        <v>448000</v>
      </c>
      <c r="AH75" s="3">
        <v>627200</v>
      </c>
      <c r="AI75" s="3">
        <v>515200</v>
      </c>
      <c r="AJ75" s="3">
        <v>721280</v>
      </c>
      <c r="AP75" s="1">
        <v>2016</v>
      </c>
    </row>
    <row r="76" spans="1:42" s="1" customFormat="1" x14ac:dyDescent="0.25">
      <c r="A76" s="2" t="s">
        <v>75</v>
      </c>
      <c r="B76" s="2" t="s">
        <v>76</v>
      </c>
      <c r="C76" s="2" t="s">
        <v>77</v>
      </c>
      <c r="D76" s="2" t="s">
        <v>78</v>
      </c>
      <c r="E76" s="2" t="s">
        <v>79</v>
      </c>
      <c r="F76" s="2" t="s">
        <v>80</v>
      </c>
      <c r="G76" s="2" t="s">
        <v>81</v>
      </c>
      <c r="H76" s="2" t="s">
        <v>82</v>
      </c>
      <c r="I76" s="2" t="s">
        <v>83</v>
      </c>
      <c r="J76" s="2" t="s">
        <v>160</v>
      </c>
      <c r="K76" s="2" t="s">
        <v>161</v>
      </c>
      <c r="L76" s="2" t="s">
        <v>162</v>
      </c>
      <c r="O76" s="2" t="s">
        <v>84</v>
      </c>
      <c r="R76" s="2" t="s">
        <v>84</v>
      </c>
      <c r="S76" s="2" t="s">
        <v>85</v>
      </c>
      <c r="T76" s="2" t="s">
        <v>86</v>
      </c>
      <c r="U76" s="2" t="s">
        <v>103</v>
      </c>
      <c r="V76" s="2" t="s">
        <v>104</v>
      </c>
      <c r="W76" s="2" t="s">
        <v>133</v>
      </c>
      <c r="X76" s="2" t="s">
        <v>134</v>
      </c>
      <c r="AE76" s="3">
        <v>416000</v>
      </c>
      <c r="AF76" s="3">
        <v>582400</v>
      </c>
      <c r="AG76" s="3">
        <v>448000</v>
      </c>
      <c r="AH76" s="3">
        <v>627200</v>
      </c>
      <c r="AI76" s="3">
        <v>515200</v>
      </c>
      <c r="AJ76" s="3">
        <v>721280</v>
      </c>
      <c r="AP76" s="1">
        <v>2016</v>
      </c>
    </row>
    <row r="77" spans="1:42" s="1" customFormat="1" x14ac:dyDescent="0.25">
      <c r="A77" s="2" t="s">
        <v>75</v>
      </c>
      <c r="B77" s="2" t="s">
        <v>76</v>
      </c>
      <c r="C77" s="2" t="s">
        <v>77</v>
      </c>
      <c r="D77" s="2" t="s">
        <v>78</v>
      </c>
      <c r="E77" s="2" t="s">
        <v>79</v>
      </c>
      <c r="F77" s="2" t="s">
        <v>80</v>
      </c>
      <c r="G77" s="2" t="s">
        <v>81</v>
      </c>
      <c r="H77" s="2" t="s">
        <v>82</v>
      </c>
      <c r="I77" s="2" t="s">
        <v>83</v>
      </c>
      <c r="J77" s="2" t="s">
        <v>160</v>
      </c>
      <c r="K77" s="2" t="s">
        <v>161</v>
      </c>
      <c r="L77" s="2" t="s">
        <v>162</v>
      </c>
      <c r="O77" s="2" t="s">
        <v>84</v>
      </c>
      <c r="R77" s="2" t="s">
        <v>84</v>
      </c>
      <c r="S77" s="2" t="s">
        <v>85</v>
      </c>
      <c r="T77" s="2" t="s">
        <v>86</v>
      </c>
      <c r="U77" s="2" t="s">
        <v>103</v>
      </c>
      <c r="V77" s="2" t="s">
        <v>104</v>
      </c>
      <c r="W77" s="2" t="s">
        <v>135</v>
      </c>
      <c r="X77" s="2" t="s">
        <v>136</v>
      </c>
      <c r="AE77" s="3">
        <v>416000</v>
      </c>
      <c r="AF77" s="3">
        <v>582400</v>
      </c>
      <c r="AG77" s="3">
        <v>448000</v>
      </c>
      <c r="AH77" s="3">
        <v>627200</v>
      </c>
      <c r="AI77" s="3">
        <v>515200</v>
      </c>
      <c r="AJ77" s="3">
        <v>721280</v>
      </c>
      <c r="AP77" s="1">
        <v>2016</v>
      </c>
    </row>
    <row r="78" spans="1:42" s="1" customFormat="1" x14ac:dyDescent="0.25">
      <c r="A78" s="2" t="s">
        <v>75</v>
      </c>
      <c r="B78" s="2" t="s">
        <v>76</v>
      </c>
      <c r="C78" s="2" t="s">
        <v>77</v>
      </c>
      <c r="D78" s="2" t="s">
        <v>78</v>
      </c>
      <c r="E78" s="2" t="s">
        <v>79</v>
      </c>
      <c r="F78" s="2" t="s">
        <v>80</v>
      </c>
      <c r="G78" s="2" t="s">
        <v>81</v>
      </c>
      <c r="H78" s="2" t="s">
        <v>82</v>
      </c>
      <c r="I78" s="2" t="s">
        <v>83</v>
      </c>
      <c r="J78" s="2" t="s">
        <v>163</v>
      </c>
      <c r="K78" s="2" t="s">
        <v>164</v>
      </c>
      <c r="L78" s="2" t="s">
        <v>165</v>
      </c>
      <c r="O78" s="2" t="s">
        <v>84</v>
      </c>
      <c r="R78" s="2" t="s">
        <v>84</v>
      </c>
      <c r="S78" s="2" t="s">
        <v>85</v>
      </c>
      <c r="T78" s="2" t="s">
        <v>86</v>
      </c>
      <c r="U78" s="2" t="s">
        <v>87</v>
      </c>
      <c r="V78" s="2" t="s">
        <v>88</v>
      </c>
      <c r="W78" s="2" t="s">
        <v>89</v>
      </c>
      <c r="X78" s="2" t="s">
        <v>90</v>
      </c>
      <c r="AE78" s="3">
        <v>208000</v>
      </c>
      <c r="AF78" s="3">
        <v>291200</v>
      </c>
      <c r="AG78" s="3">
        <v>224000</v>
      </c>
      <c r="AH78" s="3">
        <v>313600</v>
      </c>
      <c r="AI78" s="3">
        <v>257600</v>
      </c>
      <c r="AJ78" s="3">
        <v>360640</v>
      </c>
      <c r="AP78" s="1">
        <v>2016</v>
      </c>
    </row>
    <row r="79" spans="1:42" s="1" customFormat="1" x14ac:dyDescent="0.25">
      <c r="A79" s="2" t="s">
        <v>75</v>
      </c>
      <c r="B79" s="2" t="s">
        <v>76</v>
      </c>
      <c r="C79" s="2" t="s">
        <v>77</v>
      </c>
      <c r="D79" s="2" t="s">
        <v>78</v>
      </c>
      <c r="E79" s="2" t="s">
        <v>79</v>
      </c>
      <c r="F79" s="2" t="s">
        <v>80</v>
      </c>
      <c r="G79" s="2" t="s">
        <v>81</v>
      </c>
      <c r="H79" s="2" t="s">
        <v>82</v>
      </c>
      <c r="I79" s="2" t="s">
        <v>83</v>
      </c>
      <c r="J79" s="2" t="s">
        <v>163</v>
      </c>
      <c r="K79" s="2" t="s">
        <v>164</v>
      </c>
      <c r="L79" s="2" t="s">
        <v>165</v>
      </c>
      <c r="O79" s="2" t="s">
        <v>84</v>
      </c>
      <c r="R79" s="2" t="s">
        <v>84</v>
      </c>
      <c r="S79" s="2" t="s">
        <v>85</v>
      </c>
      <c r="T79" s="2" t="s">
        <v>86</v>
      </c>
      <c r="U79" s="2" t="s">
        <v>87</v>
      </c>
      <c r="V79" s="2" t="s">
        <v>88</v>
      </c>
      <c r="W79" s="2" t="s">
        <v>97</v>
      </c>
      <c r="X79" s="2" t="s">
        <v>98</v>
      </c>
      <c r="AE79" s="3">
        <v>208000</v>
      </c>
      <c r="AF79" s="3">
        <v>291200</v>
      </c>
      <c r="AG79" s="3">
        <v>224000</v>
      </c>
      <c r="AH79" s="3">
        <v>313600</v>
      </c>
      <c r="AI79" s="3">
        <v>257600</v>
      </c>
      <c r="AJ79" s="3">
        <v>360640</v>
      </c>
      <c r="AP79" s="1">
        <v>2016</v>
      </c>
    </row>
    <row r="80" spans="1:42" s="1" customFormat="1" x14ac:dyDescent="0.25">
      <c r="A80" s="2" t="s">
        <v>75</v>
      </c>
      <c r="B80" s="2" t="s">
        <v>76</v>
      </c>
      <c r="C80" s="2" t="s">
        <v>77</v>
      </c>
      <c r="D80" s="2" t="s">
        <v>78</v>
      </c>
      <c r="E80" s="2" t="s">
        <v>79</v>
      </c>
      <c r="F80" s="2" t="s">
        <v>80</v>
      </c>
      <c r="G80" s="2" t="s">
        <v>81</v>
      </c>
      <c r="H80" s="2" t="s">
        <v>82</v>
      </c>
      <c r="I80" s="2" t="s">
        <v>83</v>
      </c>
      <c r="J80" s="2" t="s">
        <v>163</v>
      </c>
      <c r="K80" s="2" t="s">
        <v>164</v>
      </c>
      <c r="L80" s="2" t="s">
        <v>165</v>
      </c>
      <c r="O80" s="2" t="s">
        <v>84</v>
      </c>
      <c r="R80" s="2" t="s">
        <v>84</v>
      </c>
      <c r="S80" s="2" t="s">
        <v>85</v>
      </c>
      <c r="T80" s="2" t="s">
        <v>86</v>
      </c>
      <c r="U80" s="2" t="s">
        <v>87</v>
      </c>
      <c r="V80" s="2" t="s">
        <v>88</v>
      </c>
      <c r="W80" s="2" t="s">
        <v>99</v>
      </c>
      <c r="X80" s="2" t="s">
        <v>100</v>
      </c>
      <c r="AE80" s="3">
        <v>208000</v>
      </c>
      <c r="AF80" s="3">
        <v>291200</v>
      </c>
      <c r="AG80" s="3">
        <v>224000</v>
      </c>
      <c r="AH80" s="3">
        <v>313600</v>
      </c>
      <c r="AI80" s="3">
        <v>257600</v>
      </c>
      <c r="AJ80" s="3">
        <v>360640</v>
      </c>
      <c r="AP80" s="1">
        <v>2016</v>
      </c>
    </row>
    <row r="81" spans="1:42" s="1" customFormat="1" x14ac:dyDescent="0.25">
      <c r="A81" s="2" t="s">
        <v>75</v>
      </c>
      <c r="B81" s="2" t="s">
        <v>76</v>
      </c>
      <c r="C81" s="2" t="s">
        <v>77</v>
      </c>
      <c r="D81" s="2" t="s">
        <v>78</v>
      </c>
      <c r="E81" s="2" t="s">
        <v>79</v>
      </c>
      <c r="F81" s="2" t="s">
        <v>80</v>
      </c>
      <c r="G81" s="2" t="s">
        <v>81</v>
      </c>
      <c r="H81" s="2" t="s">
        <v>82</v>
      </c>
      <c r="I81" s="2" t="s">
        <v>83</v>
      </c>
      <c r="J81" s="2" t="s">
        <v>163</v>
      </c>
      <c r="K81" s="2" t="s">
        <v>164</v>
      </c>
      <c r="L81" s="2" t="s">
        <v>165</v>
      </c>
      <c r="O81" s="2" t="s">
        <v>84</v>
      </c>
      <c r="R81" s="2" t="s">
        <v>84</v>
      </c>
      <c r="S81" s="2" t="s">
        <v>85</v>
      </c>
      <c r="T81" s="2" t="s">
        <v>86</v>
      </c>
      <c r="U81" s="2" t="s">
        <v>87</v>
      </c>
      <c r="V81" s="2" t="s">
        <v>88</v>
      </c>
      <c r="W81" s="2" t="s">
        <v>101</v>
      </c>
      <c r="X81" s="2" t="s">
        <v>102</v>
      </c>
      <c r="AE81" s="3">
        <v>208000</v>
      </c>
      <c r="AF81" s="3">
        <v>291200</v>
      </c>
      <c r="AG81" s="3">
        <v>224000</v>
      </c>
      <c r="AH81" s="3">
        <v>313600</v>
      </c>
      <c r="AI81" s="3">
        <v>257600</v>
      </c>
      <c r="AJ81" s="3">
        <v>360640</v>
      </c>
      <c r="AP81" s="1">
        <v>2016</v>
      </c>
    </row>
    <row r="82" spans="1:42" s="1" customFormat="1" x14ac:dyDescent="0.25">
      <c r="A82" s="2" t="s">
        <v>75</v>
      </c>
      <c r="B82" s="2" t="s">
        <v>76</v>
      </c>
      <c r="C82" s="2" t="s">
        <v>77</v>
      </c>
      <c r="D82" s="2" t="s">
        <v>78</v>
      </c>
      <c r="E82" s="2" t="s">
        <v>79</v>
      </c>
      <c r="F82" s="2" t="s">
        <v>80</v>
      </c>
      <c r="G82" s="2" t="s">
        <v>81</v>
      </c>
      <c r="H82" s="2" t="s">
        <v>82</v>
      </c>
      <c r="I82" s="2" t="s">
        <v>83</v>
      </c>
      <c r="J82" s="2" t="s">
        <v>163</v>
      </c>
      <c r="K82" s="2" t="s">
        <v>164</v>
      </c>
      <c r="L82" s="2" t="s">
        <v>165</v>
      </c>
      <c r="O82" s="2" t="s">
        <v>84</v>
      </c>
      <c r="R82" s="2" t="s">
        <v>84</v>
      </c>
      <c r="S82" s="2" t="s">
        <v>85</v>
      </c>
      <c r="T82" s="2" t="s">
        <v>86</v>
      </c>
      <c r="U82" s="2" t="s">
        <v>103</v>
      </c>
      <c r="V82" s="2" t="s">
        <v>104</v>
      </c>
      <c r="W82" s="2" t="s">
        <v>105</v>
      </c>
      <c r="X82" s="2" t="s">
        <v>106</v>
      </c>
      <c r="AE82" s="3">
        <v>208000</v>
      </c>
      <c r="AF82" s="3">
        <v>291200</v>
      </c>
      <c r="AG82" s="3">
        <v>224000</v>
      </c>
      <c r="AH82" s="3">
        <v>313600</v>
      </c>
      <c r="AI82" s="3">
        <v>257600</v>
      </c>
      <c r="AJ82" s="3">
        <v>360640</v>
      </c>
      <c r="AP82" s="1">
        <v>2016</v>
      </c>
    </row>
    <row r="83" spans="1:42" s="1" customFormat="1" x14ac:dyDescent="0.25">
      <c r="A83" s="2" t="s">
        <v>75</v>
      </c>
      <c r="B83" s="2" t="s">
        <v>76</v>
      </c>
      <c r="C83" s="2" t="s">
        <v>77</v>
      </c>
      <c r="D83" s="2" t="s">
        <v>78</v>
      </c>
      <c r="E83" s="2" t="s">
        <v>79</v>
      </c>
      <c r="F83" s="2" t="s">
        <v>80</v>
      </c>
      <c r="G83" s="2" t="s">
        <v>81</v>
      </c>
      <c r="H83" s="2" t="s">
        <v>82</v>
      </c>
      <c r="I83" s="2" t="s">
        <v>83</v>
      </c>
      <c r="J83" s="2" t="s">
        <v>163</v>
      </c>
      <c r="K83" s="2" t="s">
        <v>164</v>
      </c>
      <c r="L83" s="2" t="s">
        <v>165</v>
      </c>
      <c r="O83" s="2" t="s">
        <v>84</v>
      </c>
      <c r="R83" s="2" t="s">
        <v>84</v>
      </c>
      <c r="S83" s="2" t="s">
        <v>85</v>
      </c>
      <c r="T83" s="2" t="s">
        <v>86</v>
      </c>
      <c r="U83" s="2" t="s">
        <v>103</v>
      </c>
      <c r="V83" s="2" t="s">
        <v>104</v>
      </c>
      <c r="W83" s="2" t="s">
        <v>107</v>
      </c>
      <c r="X83" s="2" t="s">
        <v>106</v>
      </c>
      <c r="AE83" s="3">
        <v>208000</v>
      </c>
      <c r="AF83" s="3">
        <v>291200</v>
      </c>
      <c r="AG83" s="3">
        <v>224000</v>
      </c>
      <c r="AH83" s="3">
        <v>313600</v>
      </c>
      <c r="AI83" s="3">
        <v>257600</v>
      </c>
      <c r="AJ83" s="3">
        <v>360640</v>
      </c>
      <c r="AP83" s="1">
        <v>2016</v>
      </c>
    </row>
    <row r="84" spans="1:42" s="1" customFormat="1" x14ac:dyDescent="0.25">
      <c r="A84" s="2" t="s">
        <v>75</v>
      </c>
      <c r="B84" s="2" t="s">
        <v>76</v>
      </c>
      <c r="C84" s="2" t="s">
        <v>77</v>
      </c>
      <c r="D84" s="2" t="s">
        <v>78</v>
      </c>
      <c r="E84" s="2" t="s">
        <v>79</v>
      </c>
      <c r="F84" s="2" t="s">
        <v>80</v>
      </c>
      <c r="G84" s="2" t="s">
        <v>81</v>
      </c>
      <c r="H84" s="2" t="s">
        <v>82</v>
      </c>
      <c r="I84" s="2" t="s">
        <v>83</v>
      </c>
      <c r="J84" s="2" t="s">
        <v>163</v>
      </c>
      <c r="K84" s="2" t="s">
        <v>164</v>
      </c>
      <c r="L84" s="2" t="s">
        <v>165</v>
      </c>
      <c r="O84" s="2" t="s">
        <v>84</v>
      </c>
      <c r="R84" s="2" t="s">
        <v>84</v>
      </c>
      <c r="S84" s="2" t="s">
        <v>85</v>
      </c>
      <c r="T84" s="2" t="s">
        <v>86</v>
      </c>
      <c r="U84" s="2" t="s">
        <v>103</v>
      </c>
      <c r="V84" s="2" t="s">
        <v>104</v>
      </c>
      <c r="W84" s="2" t="s">
        <v>108</v>
      </c>
      <c r="X84" s="2" t="s">
        <v>109</v>
      </c>
      <c r="AE84" s="3">
        <v>208000</v>
      </c>
      <c r="AF84" s="3">
        <v>291200</v>
      </c>
      <c r="AG84" s="3">
        <v>224000</v>
      </c>
      <c r="AH84" s="3">
        <v>313600</v>
      </c>
      <c r="AI84" s="3">
        <v>257600</v>
      </c>
      <c r="AJ84" s="3">
        <v>360640</v>
      </c>
      <c r="AP84" s="1">
        <v>2016</v>
      </c>
    </row>
    <row r="85" spans="1:42" s="1" customFormat="1" x14ac:dyDescent="0.25">
      <c r="A85" s="2" t="s">
        <v>75</v>
      </c>
      <c r="B85" s="2" t="s">
        <v>76</v>
      </c>
      <c r="C85" s="2" t="s">
        <v>77</v>
      </c>
      <c r="D85" s="2" t="s">
        <v>78</v>
      </c>
      <c r="E85" s="2" t="s">
        <v>79</v>
      </c>
      <c r="F85" s="2" t="s">
        <v>80</v>
      </c>
      <c r="G85" s="2" t="s">
        <v>81</v>
      </c>
      <c r="H85" s="2" t="s">
        <v>82</v>
      </c>
      <c r="I85" s="2" t="s">
        <v>83</v>
      </c>
      <c r="J85" s="2" t="s">
        <v>163</v>
      </c>
      <c r="K85" s="2" t="s">
        <v>164</v>
      </c>
      <c r="L85" s="2" t="s">
        <v>165</v>
      </c>
      <c r="O85" s="2" t="s">
        <v>84</v>
      </c>
      <c r="R85" s="2" t="s">
        <v>84</v>
      </c>
      <c r="S85" s="2" t="s">
        <v>85</v>
      </c>
      <c r="T85" s="2" t="s">
        <v>86</v>
      </c>
      <c r="U85" s="2" t="s">
        <v>103</v>
      </c>
      <c r="V85" s="2" t="s">
        <v>104</v>
      </c>
      <c r="W85" s="2" t="s">
        <v>110</v>
      </c>
      <c r="X85" s="2" t="s">
        <v>100</v>
      </c>
      <c r="AE85" s="3">
        <v>208000</v>
      </c>
      <c r="AF85" s="3">
        <v>291200</v>
      </c>
      <c r="AG85" s="3">
        <v>224000</v>
      </c>
      <c r="AH85" s="3">
        <v>313600</v>
      </c>
      <c r="AI85" s="3">
        <v>257600</v>
      </c>
      <c r="AJ85" s="3">
        <v>360640</v>
      </c>
      <c r="AP85" s="1">
        <v>2016</v>
      </c>
    </row>
    <row r="86" spans="1:42" s="1" customFormat="1" x14ac:dyDescent="0.25">
      <c r="A86" s="2" t="s">
        <v>75</v>
      </c>
      <c r="B86" s="2" t="s">
        <v>76</v>
      </c>
      <c r="C86" s="2" t="s">
        <v>77</v>
      </c>
      <c r="D86" s="2" t="s">
        <v>78</v>
      </c>
      <c r="E86" s="2" t="s">
        <v>79</v>
      </c>
      <c r="F86" s="2" t="s">
        <v>80</v>
      </c>
      <c r="G86" s="2" t="s">
        <v>81</v>
      </c>
      <c r="H86" s="2" t="s">
        <v>82</v>
      </c>
      <c r="I86" s="2" t="s">
        <v>83</v>
      </c>
      <c r="J86" s="2" t="s">
        <v>163</v>
      </c>
      <c r="K86" s="2" t="s">
        <v>164</v>
      </c>
      <c r="L86" s="2" t="s">
        <v>165</v>
      </c>
      <c r="O86" s="2" t="s">
        <v>84</v>
      </c>
      <c r="R86" s="2" t="s">
        <v>84</v>
      </c>
      <c r="S86" s="2" t="s">
        <v>85</v>
      </c>
      <c r="T86" s="2" t="s">
        <v>86</v>
      </c>
      <c r="U86" s="2" t="s">
        <v>103</v>
      </c>
      <c r="V86" s="2" t="s">
        <v>104</v>
      </c>
      <c r="W86" s="2" t="s">
        <v>111</v>
      </c>
      <c r="X86" s="2" t="s">
        <v>112</v>
      </c>
      <c r="AE86" s="3">
        <v>208000</v>
      </c>
      <c r="AF86" s="3">
        <v>291200</v>
      </c>
      <c r="AG86" s="3">
        <v>224000</v>
      </c>
      <c r="AH86" s="3">
        <v>313600</v>
      </c>
      <c r="AI86" s="3">
        <v>257600</v>
      </c>
      <c r="AJ86" s="3">
        <v>360640</v>
      </c>
      <c r="AP86" s="1">
        <v>2016</v>
      </c>
    </row>
    <row r="87" spans="1:42" s="1" customFormat="1" x14ac:dyDescent="0.25">
      <c r="A87" s="2" t="s">
        <v>75</v>
      </c>
      <c r="B87" s="2" t="s">
        <v>76</v>
      </c>
      <c r="C87" s="2" t="s">
        <v>77</v>
      </c>
      <c r="D87" s="2" t="s">
        <v>78</v>
      </c>
      <c r="E87" s="2" t="s">
        <v>79</v>
      </c>
      <c r="F87" s="2" t="s">
        <v>80</v>
      </c>
      <c r="G87" s="2" t="s">
        <v>81</v>
      </c>
      <c r="H87" s="2" t="s">
        <v>82</v>
      </c>
      <c r="I87" s="2" t="s">
        <v>83</v>
      </c>
      <c r="J87" s="2" t="s">
        <v>163</v>
      </c>
      <c r="K87" s="2" t="s">
        <v>164</v>
      </c>
      <c r="L87" s="2" t="s">
        <v>165</v>
      </c>
      <c r="O87" s="2" t="s">
        <v>84</v>
      </c>
      <c r="R87" s="2" t="s">
        <v>84</v>
      </c>
      <c r="S87" s="2" t="s">
        <v>85</v>
      </c>
      <c r="T87" s="2" t="s">
        <v>86</v>
      </c>
      <c r="U87" s="2" t="s">
        <v>103</v>
      </c>
      <c r="V87" s="2" t="s">
        <v>104</v>
      </c>
      <c r="W87" s="2" t="s">
        <v>113</v>
      </c>
      <c r="X87" s="2" t="s">
        <v>114</v>
      </c>
      <c r="AE87" s="3">
        <v>208000</v>
      </c>
      <c r="AF87" s="3">
        <v>291200</v>
      </c>
      <c r="AG87" s="3">
        <v>224000</v>
      </c>
      <c r="AH87" s="3">
        <v>313600</v>
      </c>
      <c r="AI87" s="3">
        <v>257600</v>
      </c>
      <c r="AJ87" s="3">
        <v>360640</v>
      </c>
      <c r="AP87" s="1">
        <v>2016</v>
      </c>
    </row>
    <row r="88" spans="1:42" s="1" customFormat="1" x14ac:dyDescent="0.25">
      <c r="A88" s="2" t="s">
        <v>75</v>
      </c>
      <c r="B88" s="2" t="s">
        <v>76</v>
      </c>
      <c r="C88" s="2" t="s">
        <v>77</v>
      </c>
      <c r="D88" s="2" t="s">
        <v>78</v>
      </c>
      <c r="E88" s="2" t="s">
        <v>79</v>
      </c>
      <c r="F88" s="2" t="s">
        <v>80</v>
      </c>
      <c r="G88" s="2" t="s">
        <v>81</v>
      </c>
      <c r="H88" s="2" t="s">
        <v>82</v>
      </c>
      <c r="I88" s="2" t="s">
        <v>83</v>
      </c>
      <c r="J88" s="2" t="s">
        <v>163</v>
      </c>
      <c r="K88" s="2" t="s">
        <v>164</v>
      </c>
      <c r="L88" s="2" t="s">
        <v>165</v>
      </c>
      <c r="O88" s="2" t="s">
        <v>84</v>
      </c>
      <c r="R88" s="2" t="s">
        <v>84</v>
      </c>
      <c r="S88" s="2" t="s">
        <v>85</v>
      </c>
      <c r="T88" s="2" t="s">
        <v>86</v>
      </c>
      <c r="U88" s="2" t="s">
        <v>103</v>
      </c>
      <c r="V88" s="2" t="s">
        <v>104</v>
      </c>
      <c r="W88" s="2" t="s">
        <v>115</v>
      </c>
      <c r="X88" s="2" t="s">
        <v>116</v>
      </c>
      <c r="AE88" s="3">
        <v>208000</v>
      </c>
      <c r="AF88" s="3">
        <v>291200</v>
      </c>
      <c r="AG88" s="3">
        <v>224000</v>
      </c>
      <c r="AH88" s="3">
        <v>313600</v>
      </c>
      <c r="AI88" s="3">
        <v>257600</v>
      </c>
      <c r="AJ88" s="3">
        <v>360640</v>
      </c>
      <c r="AP88" s="1">
        <v>2016</v>
      </c>
    </row>
    <row r="89" spans="1:42" s="1" customFormat="1" x14ac:dyDescent="0.25">
      <c r="A89" s="2" t="s">
        <v>75</v>
      </c>
      <c r="B89" s="2" t="s">
        <v>76</v>
      </c>
      <c r="C89" s="2" t="s">
        <v>77</v>
      </c>
      <c r="D89" s="2" t="s">
        <v>78</v>
      </c>
      <c r="E89" s="2" t="s">
        <v>79</v>
      </c>
      <c r="F89" s="2" t="s">
        <v>80</v>
      </c>
      <c r="G89" s="2" t="s">
        <v>81</v>
      </c>
      <c r="H89" s="2" t="s">
        <v>82</v>
      </c>
      <c r="I89" s="2" t="s">
        <v>83</v>
      </c>
      <c r="J89" s="2" t="s">
        <v>163</v>
      </c>
      <c r="K89" s="2" t="s">
        <v>164</v>
      </c>
      <c r="L89" s="2" t="s">
        <v>165</v>
      </c>
      <c r="O89" s="2" t="s">
        <v>84</v>
      </c>
      <c r="R89" s="2" t="s">
        <v>84</v>
      </c>
      <c r="S89" s="2" t="s">
        <v>85</v>
      </c>
      <c r="T89" s="2" t="s">
        <v>86</v>
      </c>
      <c r="U89" s="2" t="s">
        <v>103</v>
      </c>
      <c r="V89" s="2" t="s">
        <v>104</v>
      </c>
      <c r="W89" s="2" t="s">
        <v>117</v>
      </c>
      <c r="X89" s="2" t="s">
        <v>118</v>
      </c>
      <c r="AE89" s="3">
        <v>208000</v>
      </c>
      <c r="AF89" s="3">
        <v>291200</v>
      </c>
      <c r="AG89" s="3">
        <v>224000</v>
      </c>
      <c r="AH89" s="3">
        <v>313600</v>
      </c>
      <c r="AI89" s="3">
        <v>257600</v>
      </c>
      <c r="AJ89" s="3">
        <v>360640</v>
      </c>
      <c r="AP89" s="1">
        <v>2016</v>
      </c>
    </row>
    <row r="90" spans="1:42" s="1" customFormat="1" x14ac:dyDescent="0.25">
      <c r="A90" s="2" t="s">
        <v>75</v>
      </c>
      <c r="B90" s="2" t="s">
        <v>76</v>
      </c>
      <c r="C90" s="2" t="s">
        <v>77</v>
      </c>
      <c r="D90" s="2" t="s">
        <v>78</v>
      </c>
      <c r="E90" s="2" t="s">
        <v>79</v>
      </c>
      <c r="F90" s="2" t="s">
        <v>80</v>
      </c>
      <c r="G90" s="2" t="s">
        <v>81</v>
      </c>
      <c r="H90" s="2" t="s">
        <v>82</v>
      </c>
      <c r="I90" s="2" t="s">
        <v>83</v>
      </c>
      <c r="J90" s="2" t="s">
        <v>163</v>
      </c>
      <c r="K90" s="2" t="s">
        <v>164</v>
      </c>
      <c r="L90" s="2" t="s">
        <v>165</v>
      </c>
      <c r="O90" s="2" t="s">
        <v>84</v>
      </c>
      <c r="R90" s="2" t="s">
        <v>84</v>
      </c>
      <c r="S90" s="2" t="s">
        <v>85</v>
      </c>
      <c r="T90" s="2" t="s">
        <v>86</v>
      </c>
      <c r="U90" s="2" t="s">
        <v>103</v>
      </c>
      <c r="V90" s="2" t="s">
        <v>104</v>
      </c>
      <c r="W90" s="2" t="s">
        <v>119</v>
      </c>
      <c r="X90" s="2" t="s">
        <v>120</v>
      </c>
      <c r="AE90" s="3">
        <v>208000</v>
      </c>
      <c r="AF90" s="3">
        <v>291200</v>
      </c>
      <c r="AG90" s="3">
        <v>224000</v>
      </c>
      <c r="AH90" s="3">
        <v>313600</v>
      </c>
      <c r="AI90" s="3">
        <v>257600</v>
      </c>
      <c r="AJ90" s="3">
        <v>360640</v>
      </c>
      <c r="AP90" s="1">
        <v>2016</v>
      </c>
    </row>
    <row r="91" spans="1:42" s="1" customFormat="1" x14ac:dyDescent="0.25">
      <c r="A91" s="2" t="s">
        <v>75</v>
      </c>
      <c r="B91" s="2" t="s">
        <v>76</v>
      </c>
      <c r="C91" s="2" t="s">
        <v>77</v>
      </c>
      <c r="D91" s="2" t="s">
        <v>78</v>
      </c>
      <c r="E91" s="2" t="s">
        <v>79</v>
      </c>
      <c r="F91" s="2" t="s">
        <v>80</v>
      </c>
      <c r="G91" s="2" t="s">
        <v>81</v>
      </c>
      <c r="H91" s="2" t="s">
        <v>82</v>
      </c>
      <c r="I91" s="2" t="s">
        <v>83</v>
      </c>
      <c r="J91" s="2" t="s">
        <v>163</v>
      </c>
      <c r="K91" s="2" t="s">
        <v>164</v>
      </c>
      <c r="L91" s="2" t="s">
        <v>165</v>
      </c>
      <c r="O91" s="2" t="s">
        <v>84</v>
      </c>
      <c r="R91" s="2" t="s">
        <v>84</v>
      </c>
      <c r="S91" s="2" t="s">
        <v>85</v>
      </c>
      <c r="T91" s="2" t="s">
        <v>86</v>
      </c>
      <c r="U91" s="2" t="s">
        <v>103</v>
      </c>
      <c r="V91" s="2" t="s">
        <v>104</v>
      </c>
      <c r="W91" s="2" t="s">
        <v>121</v>
      </c>
      <c r="X91" s="2" t="s">
        <v>122</v>
      </c>
      <c r="AE91" s="3">
        <v>208000</v>
      </c>
      <c r="AF91" s="3">
        <v>291200</v>
      </c>
      <c r="AG91" s="3">
        <v>224000</v>
      </c>
      <c r="AH91" s="3">
        <v>313600</v>
      </c>
      <c r="AI91" s="3">
        <v>257600</v>
      </c>
      <c r="AJ91" s="3">
        <v>360640</v>
      </c>
      <c r="AP91" s="1">
        <v>2016</v>
      </c>
    </row>
    <row r="92" spans="1:42" s="1" customFormat="1" x14ac:dyDescent="0.25">
      <c r="A92" s="2" t="s">
        <v>75</v>
      </c>
      <c r="B92" s="2" t="s">
        <v>76</v>
      </c>
      <c r="C92" s="2" t="s">
        <v>77</v>
      </c>
      <c r="D92" s="2" t="s">
        <v>78</v>
      </c>
      <c r="E92" s="2" t="s">
        <v>79</v>
      </c>
      <c r="F92" s="2" t="s">
        <v>80</v>
      </c>
      <c r="G92" s="2" t="s">
        <v>81</v>
      </c>
      <c r="H92" s="2" t="s">
        <v>82</v>
      </c>
      <c r="I92" s="2" t="s">
        <v>83</v>
      </c>
      <c r="J92" s="2" t="s">
        <v>163</v>
      </c>
      <c r="K92" s="2" t="s">
        <v>164</v>
      </c>
      <c r="L92" s="2" t="s">
        <v>165</v>
      </c>
      <c r="O92" s="2" t="s">
        <v>84</v>
      </c>
      <c r="R92" s="2" t="s">
        <v>84</v>
      </c>
      <c r="S92" s="2" t="s">
        <v>85</v>
      </c>
      <c r="T92" s="2" t="s">
        <v>86</v>
      </c>
      <c r="U92" s="2" t="s">
        <v>103</v>
      </c>
      <c r="V92" s="2" t="s">
        <v>104</v>
      </c>
      <c r="W92" s="2" t="s">
        <v>123</v>
      </c>
      <c r="X92" s="2" t="s">
        <v>124</v>
      </c>
      <c r="AE92" s="3">
        <v>208000</v>
      </c>
      <c r="AF92" s="3">
        <v>291200</v>
      </c>
      <c r="AG92" s="3">
        <v>224000</v>
      </c>
      <c r="AH92" s="3">
        <v>313600</v>
      </c>
      <c r="AI92" s="3">
        <v>257600</v>
      </c>
      <c r="AJ92" s="3">
        <v>360640</v>
      </c>
      <c r="AP92" s="1">
        <v>2016</v>
      </c>
    </row>
    <row r="93" spans="1:42" s="1" customFormat="1" x14ac:dyDescent="0.25">
      <c r="A93" s="2" t="s">
        <v>75</v>
      </c>
      <c r="B93" s="2" t="s">
        <v>76</v>
      </c>
      <c r="C93" s="2" t="s">
        <v>77</v>
      </c>
      <c r="D93" s="2" t="s">
        <v>78</v>
      </c>
      <c r="E93" s="2" t="s">
        <v>79</v>
      </c>
      <c r="F93" s="2" t="s">
        <v>80</v>
      </c>
      <c r="G93" s="2" t="s">
        <v>81</v>
      </c>
      <c r="H93" s="2" t="s">
        <v>82</v>
      </c>
      <c r="I93" s="2" t="s">
        <v>83</v>
      </c>
      <c r="J93" s="2" t="s">
        <v>163</v>
      </c>
      <c r="K93" s="2" t="s">
        <v>164</v>
      </c>
      <c r="L93" s="2" t="s">
        <v>165</v>
      </c>
      <c r="O93" s="2" t="s">
        <v>84</v>
      </c>
      <c r="R93" s="2" t="s">
        <v>84</v>
      </c>
      <c r="S93" s="2" t="s">
        <v>85</v>
      </c>
      <c r="T93" s="2" t="s">
        <v>86</v>
      </c>
      <c r="U93" s="2" t="s">
        <v>103</v>
      </c>
      <c r="V93" s="2" t="s">
        <v>104</v>
      </c>
      <c r="W93" s="2" t="s">
        <v>125</v>
      </c>
      <c r="X93" s="2" t="s">
        <v>126</v>
      </c>
      <c r="AE93" s="3">
        <v>208000</v>
      </c>
      <c r="AF93" s="3">
        <v>291200</v>
      </c>
      <c r="AG93" s="3">
        <v>224000</v>
      </c>
      <c r="AH93" s="3">
        <v>313600</v>
      </c>
      <c r="AI93" s="3">
        <v>257600</v>
      </c>
      <c r="AJ93" s="3">
        <v>360640</v>
      </c>
      <c r="AP93" s="1">
        <v>2016</v>
      </c>
    </row>
    <row r="94" spans="1:42" s="1" customFormat="1" x14ac:dyDescent="0.25">
      <c r="A94" s="2" t="s">
        <v>75</v>
      </c>
      <c r="B94" s="2" t="s">
        <v>76</v>
      </c>
      <c r="C94" s="2" t="s">
        <v>77</v>
      </c>
      <c r="D94" s="2" t="s">
        <v>78</v>
      </c>
      <c r="E94" s="2" t="s">
        <v>79</v>
      </c>
      <c r="F94" s="2" t="s">
        <v>80</v>
      </c>
      <c r="G94" s="2" t="s">
        <v>81</v>
      </c>
      <c r="H94" s="2" t="s">
        <v>82</v>
      </c>
      <c r="I94" s="2" t="s">
        <v>83</v>
      </c>
      <c r="J94" s="2" t="s">
        <v>163</v>
      </c>
      <c r="K94" s="2" t="s">
        <v>164</v>
      </c>
      <c r="L94" s="2" t="s">
        <v>165</v>
      </c>
      <c r="O94" s="2" t="s">
        <v>84</v>
      </c>
      <c r="R94" s="2" t="s">
        <v>84</v>
      </c>
      <c r="S94" s="2" t="s">
        <v>85</v>
      </c>
      <c r="T94" s="2" t="s">
        <v>86</v>
      </c>
      <c r="U94" s="2" t="s">
        <v>103</v>
      </c>
      <c r="V94" s="2" t="s">
        <v>104</v>
      </c>
      <c r="W94" s="2" t="s">
        <v>127</v>
      </c>
      <c r="X94" s="2" t="s">
        <v>128</v>
      </c>
      <c r="AE94" s="3">
        <v>208000</v>
      </c>
      <c r="AF94" s="3">
        <v>291200</v>
      </c>
      <c r="AG94" s="3">
        <v>224000</v>
      </c>
      <c r="AH94" s="3">
        <v>313600</v>
      </c>
      <c r="AI94" s="3">
        <v>257600</v>
      </c>
      <c r="AJ94" s="3">
        <v>360640</v>
      </c>
      <c r="AP94" s="1">
        <v>2016</v>
      </c>
    </row>
    <row r="95" spans="1:42" s="1" customFormat="1" x14ac:dyDescent="0.25">
      <c r="A95" s="2" t="s">
        <v>75</v>
      </c>
      <c r="B95" s="2" t="s">
        <v>76</v>
      </c>
      <c r="C95" s="2" t="s">
        <v>77</v>
      </c>
      <c r="D95" s="2" t="s">
        <v>78</v>
      </c>
      <c r="E95" s="2" t="s">
        <v>79</v>
      </c>
      <c r="F95" s="2" t="s">
        <v>80</v>
      </c>
      <c r="G95" s="2" t="s">
        <v>81</v>
      </c>
      <c r="H95" s="2" t="s">
        <v>82</v>
      </c>
      <c r="I95" s="2" t="s">
        <v>83</v>
      </c>
      <c r="J95" s="2" t="s">
        <v>163</v>
      </c>
      <c r="K95" s="2" t="s">
        <v>164</v>
      </c>
      <c r="L95" s="2" t="s">
        <v>165</v>
      </c>
      <c r="O95" s="2" t="s">
        <v>84</v>
      </c>
      <c r="R95" s="2" t="s">
        <v>84</v>
      </c>
      <c r="S95" s="2" t="s">
        <v>85</v>
      </c>
      <c r="T95" s="2" t="s">
        <v>86</v>
      </c>
      <c r="U95" s="2" t="s">
        <v>103</v>
      </c>
      <c r="V95" s="2" t="s">
        <v>104</v>
      </c>
      <c r="W95" s="2" t="s">
        <v>129</v>
      </c>
      <c r="X95" s="2" t="s">
        <v>130</v>
      </c>
      <c r="AE95" s="3">
        <v>208000</v>
      </c>
      <c r="AF95" s="3">
        <v>291200</v>
      </c>
      <c r="AG95" s="3">
        <v>224000</v>
      </c>
      <c r="AH95" s="3">
        <v>313600</v>
      </c>
      <c r="AI95" s="3">
        <v>257600</v>
      </c>
      <c r="AJ95" s="3">
        <v>360640</v>
      </c>
      <c r="AP95" s="1">
        <v>2016</v>
      </c>
    </row>
    <row r="96" spans="1:42" s="1" customFormat="1" x14ac:dyDescent="0.25">
      <c r="A96" s="2" t="s">
        <v>75</v>
      </c>
      <c r="B96" s="2" t="s">
        <v>76</v>
      </c>
      <c r="C96" s="2" t="s">
        <v>77</v>
      </c>
      <c r="D96" s="2" t="s">
        <v>78</v>
      </c>
      <c r="E96" s="2" t="s">
        <v>79</v>
      </c>
      <c r="F96" s="2" t="s">
        <v>80</v>
      </c>
      <c r="G96" s="2" t="s">
        <v>81</v>
      </c>
      <c r="H96" s="2" t="s">
        <v>82</v>
      </c>
      <c r="I96" s="2" t="s">
        <v>83</v>
      </c>
      <c r="J96" s="2" t="s">
        <v>163</v>
      </c>
      <c r="K96" s="2" t="s">
        <v>164</v>
      </c>
      <c r="L96" s="2" t="s">
        <v>165</v>
      </c>
      <c r="O96" s="2" t="s">
        <v>84</v>
      </c>
      <c r="R96" s="2" t="s">
        <v>84</v>
      </c>
      <c r="S96" s="2" t="s">
        <v>85</v>
      </c>
      <c r="T96" s="2" t="s">
        <v>86</v>
      </c>
      <c r="U96" s="2" t="s">
        <v>103</v>
      </c>
      <c r="V96" s="2" t="s">
        <v>104</v>
      </c>
      <c r="W96" s="2" t="s">
        <v>131</v>
      </c>
      <c r="X96" s="2" t="s">
        <v>132</v>
      </c>
      <c r="AE96" s="3">
        <v>208000</v>
      </c>
      <c r="AF96" s="3">
        <v>291200</v>
      </c>
      <c r="AG96" s="3">
        <v>224000</v>
      </c>
      <c r="AH96" s="3">
        <v>313600</v>
      </c>
      <c r="AI96" s="3">
        <v>257600</v>
      </c>
      <c r="AJ96" s="3">
        <v>360640</v>
      </c>
      <c r="AP96" s="1">
        <v>2016</v>
      </c>
    </row>
    <row r="97" spans="1:42" s="1" customFormat="1" x14ac:dyDescent="0.25">
      <c r="A97" s="2" t="s">
        <v>75</v>
      </c>
      <c r="B97" s="2" t="s">
        <v>76</v>
      </c>
      <c r="C97" s="2" t="s">
        <v>77</v>
      </c>
      <c r="D97" s="2" t="s">
        <v>78</v>
      </c>
      <c r="E97" s="2" t="s">
        <v>79</v>
      </c>
      <c r="F97" s="2" t="s">
        <v>80</v>
      </c>
      <c r="G97" s="2" t="s">
        <v>81</v>
      </c>
      <c r="H97" s="2" t="s">
        <v>82</v>
      </c>
      <c r="I97" s="2" t="s">
        <v>83</v>
      </c>
      <c r="J97" s="2" t="s">
        <v>163</v>
      </c>
      <c r="K97" s="2" t="s">
        <v>164</v>
      </c>
      <c r="L97" s="2" t="s">
        <v>165</v>
      </c>
      <c r="O97" s="2" t="s">
        <v>84</v>
      </c>
      <c r="R97" s="2" t="s">
        <v>84</v>
      </c>
      <c r="S97" s="2" t="s">
        <v>85</v>
      </c>
      <c r="T97" s="2" t="s">
        <v>86</v>
      </c>
      <c r="U97" s="2" t="s">
        <v>103</v>
      </c>
      <c r="V97" s="2" t="s">
        <v>104</v>
      </c>
      <c r="W97" s="2" t="s">
        <v>133</v>
      </c>
      <c r="X97" s="2" t="s">
        <v>134</v>
      </c>
      <c r="AE97" s="3">
        <v>208000</v>
      </c>
      <c r="AF97" s="3">
        <v>291200</v>
      </c>
      <c r="AG97" s="3">
        <v>224000</v>
      </c>
      <c r="AH97" s="3">
        <v>313600</v>
      </c>
      <c r="AI97" s="3">
        <v>257600</v>
      </c>
      <c r="AJ97" s="3">
        <v>360640</v>
      </c>
      <c r="AP97" s="1">
        <v>2016</v>
      </c>
    </row>
    <row r="98" spans="1:42" s="1" customFormat="1" x14ac:dyDescent="0.25">
      <c r="A98" s="2" t="s">
        <v>75</v>
      </c>
      <c r="B98" s="2" t="s">
        <v>76</v>
      </c>
      <c r="C98" s="2" t="s">
        <v>77</v>
      </c>
      <c r="D98" s="2" t="s">
        <v>78</v>
      </c>
      <c r="E98" s="2" t="s">
        <v>79</v>
      </c>
      <c r="F98" s="2" t="s">
        <v>80</v>
      </c>
      <c r="G98" s="2" t="s">
        <v>81</v>
      </c>
      <c r="H98" s="2" t="s">
        <v>82</v>
      </c>
      <c r="I98" s="2" t="s">
        <v>83</v>
      </c>
      <c r="J98" s="2" t="s">
        <v>163</v>
      </c>
      <c r="K98" s="2" t="s">
        <v>164</v>
      </c>
      <c r="L98" s="2" t="s">
        <v>165</v>
      </c>
      <c r="O98" s="2" t="s">
        <v>84</v>
      </c>
      <c r="R98" s="2" t="s">
        <v>84</v>
      </c>
      <c r="S98" s="2" t="s">
        <v>85</v>
      </c>
      <c r="T98" s="2" t="s">
        <v>86</v>
      </c>
      <c r="U98" s="2" t="s">
        <v>103</v>
      </c>
      <c r="V98" s="2" t="s">
        <v>104</v>
      </c>
      <c r="W98" s="2" t="s">
        <v>135</v>
      </c>
      <c r="X98" s="2" t="s">
        <v>136</v>
      </c>
      <c r="AE98" s="3">
        <v>208000</v>
      </c>
      <c r="AF98" s="3">
        <v>291200</v>
      </c>
      <c r="AG98" s="3">
        <v>224000</v>
      </c>
      <c r="AH98" s="3">
        <v>313600</v>
      </c>
      <c r="AI98" s="3">
        <v>257600</v>
      </c>
      <c r="AJ98" s="3">
        <v>360640</v>
      </c>
      <c r="AP98" s="1">
        <v>2016</v>
      </c>
    </row>
    <row r="99" spans="1:42" s="1" customFormat="1" x14ac:dyDescent="0.25">
      <c r="A99" s="2" t="s">
        <v>75</v>
      </c>
      <c r="B99" s="2" t="s">
        <v>76</v>
      </c>
      <c r="C99" s="2" t="s">
        <v>77</v>
      </c>
      <c r="D99" s="2" t="s">
        <v>78</v>
      </c>
      <c r="E99" s="2" t="s">
        <v>79</v>
      </c>
      <c r="F99" s="2" t="s">
        <v>80</v>
      </c>
      <c r="G99" s="2" t="s">
        <v>81</v>
      </c>
      <c r="H99" s="2" t="s">
        <v>82</v>
      </c>
      <c r="I99" s="2" t="s">
        <v>83</v>
      </c>
      <c r="J99" s="2" t="s">
        <v>166</v>
      </c>
      <c r="K99" s="2" t="s">
        <v>167</v>
      </c>
      <c r="L99" s="2" t="s">
        <v>168</v>
      </c>
      <c r="O99" s="2" t="s">
        <v>84</v>
      </c>
      <c r="R99" s="2" t="s">
        <v>84</v>
      </c>
      <c r="S99" s="2" t="s">
        <v>85</v>
      </c>
      <c r="T99" s="2" t="s">
        <v>86</v>
      </c>
      <c r="U99" s="2" t="s">
        <v>87</v>
      </c>
      <c r="V99" s="2" t="s">
        <v>88</v>
      </c>
      <c r="W99" s="2" t="s">
        <v>89</v>
      </c>
      <c r="X99" s="2" t="s">
        <v>90</v>
      </c>
      <c r="AE99" s="3">
        <v>208000</v>
      </c>
      <c r="AF99" s="3">
        <v>291200</v>
      </c>
      <c r="AG99" s="3">
        <v>224000</v>
      </c>
      <c r="AH99" s="3">
        <v>313600</v>
      </c>
      <c r="AI99" s="3">
        <v>257600</v>
      </c>
      <c r="AJ99" s="3">
        <v>360640</v>
      </c>
      <c r="AP99" s="1">
        <v>2016</v>
      </c>
    </row>
    <row r="100" spans="1:42" s="1" customFormat="1" x14ac:dyDescent="0.25">
      <c r="A100" s="2" t="s">
        <v>75</v>
      </c>
      <c r="B100" s="2" t="s">
        <v>76</v>
      </c>
      <c r="C100" s="2" t="s">
        <v>77</v>
      </c>
      <c r="D100" s="2" t="s">
        <v>78</v>
      </c>
      <c r="E100" s="2" t="s">
        <v>79</v>
      </c>
      <c r="F100" s="2" t="s">
        <v>80</v>
      </c>
      <c r="G100" s="2" t="s">
        <v>81</v>
      </c>
      <c r="H100" s="2" t="s">
        <v>82</v>
      </c>
      <c r="I100" s="2" t="s">
        <v>83</v>
      </c>
      <c r="J100" s="2" t="s">
        <v>166</v>
      </c>
      <c r="K100" s="2" t="s">
        <v>167</v>
      </c>
      <c r="L100" s="2" t="s">
        <v>168</v>
      </c>
      <c r="O100" s="2" t="s">
        <v>84</v>
      </c>
      <c r="R100" s="2" t="s">
        <v>84</v>
      </c>
      <c r="S100" s="2" t="s">
        <v>85</v>
      </c>
      <c r="T100" s="2" t="s">
        <v>86</v>
      </c>
      <c r="U100" s="2" t="s">
        <v>87</v>
      </c>
      <c r="V100" s="2" t="s">
        <v>88</v>
      </c>
      <c r="W100" s="2" t="s">
        <v>97</v>
      </c>
      <c r="X100" s="2" t="s">
        <v>98</v>
      </c>
      <c r="AE100" s="3">
        <v>208000</v>
      </c>
      <c r="AF100" s="3">
        <v>291200</v>
      </c>
      <c r="AG100" s="3">
        <v>224000</v>
      </c>
      <c r="AH100" s="3">
        <v>313600</v>
      </c>
      <c r="AI100" s="3">
        <v>257600</v>
      </c>
      <c r="AJ100" s="3">
        <v>360640</v>
      </c>
      <c r="AP100" s="1">
        <v>2016</v>
      </c>
    </row>
    <row r="101" spans="1:42" s="1" customFormat="1" x14ac:dyDescent="0.25">
      <c r="A101" s="2" t="s">
        <v>75</v>
      </c>
      <c r="B101" s="2" t="s">
        <v>76</v>
      </c>
      <c r="C101" s="2" t="s">
        <v>77</v>
      </c>
      <c r="D101" s="2" t="s">
        <v>78</v>
      </c>
      <c r="E101" s="2" t="s">
        <v>79</v>
      </c>
      <c r="F101" s="2" t="s">
        <v>80</v>
      </c>
      <c r="G101" s="2" t="s">
        <v>81</v>
      </c>
      <c r="H101" s="2" t="s">
        <v>82</v>
      </c>
      <c r="I101" s="2" t="s">
        <v>83</v>
      </c>
      <c r="J101" s="2" t="s">
        <v>166</v>
      </c>
      <c r="K101" s="2" t="s">
        <v>167</v>
      </c>
      <c r="L101" s="2" t="s">
        <v>168</v>
      </c>
      <c r="O101" s="2" t="s">
        <v>84</v>
      </c>
      <c r="R101" s="2" t="s">
        <v>84</v>
      </c>
      <c r="S101" s="2" t="s">
        <v>85</v>
      </c>
      <c r="T101" s="2" t="s">
        <v>86</v>
      </c>
      <c r="U101" s="2" t="s">
        <v>87</v>
      </c>
      <c r="V101" s="2" t="s">
        <v>88</v>
      </c>
      <c r="W101" s="2" t="s">
        <v>99</v>
      </c>
      <c r="X101" s="2" t="s">
        <v>100</v>
      </c>
      <c r="AE101" s="3">
        <v>208000</v>
      </c>
      <c r="AF101" s="3">
        <v>291200</v>
      </c>
      <c r="AG101" s="3">
        <v>224000</v>
      </c>
      <c r="AH101" s="3">
        <v>313600</v>
      </c>
      <c r="AI101" s="3">
        <v>257600</v>
      </c>
      <c r="AJ101" s="3">
        <v>360640</v>
      </c>
      <c r="AP101" s="1">
        <v>2016</v>
      </c>
    </row>
    <row r="102" spans="1:42" s="1" customFormat="1" x14ac:dyDescent="0.25">
      <c r="A102" s="2" t="s">
        <v>75</v>
      </c>
      <c r="B102" s="2" t="s">
        <v>76</v>
      </c>
      <c r="C102" s="2" t="s">
        <v>77</v>
      </c>
      <c r="D102" s="2" t="s">
        <v>78</v>
      </c>
      <c r="E102" s="2" t="s">
        <v>79</v>
      </c>
      <c r="F102" s="2" t="s">
        <v>80</v>
      </c>
      <c r="G102" s="2" t="s">
        <v>81</v>
      </c>
      <c r="H102" s="2" t="s">
        <v>82</v>
      </c>
      <c r="I102" s="2" t="s">
        <v>83</v>
      </c>
      <c r="J102" s="2" t="s">
        <v>166</v>
      </c>
      <c r="K102" s="2" t="s">
        <v>167</v>
      </c>
      <c r="L102" s="2" t="s">
        <v>168</v>
      </c>
      <c r="O102" s="2" t="s">
        <v>84</v>
      </c>
      <c r="R102" s="2" t="s">
        <v>84</v>
      </c>
      <c r="S102" s="2" t="s">
        <v>85</v>
      </c>
      <c r="T102" s="2" t="s">
        <v>86</v>
      </c>
      <c r="U102" s="2" t="s">
        <v>87</v>
      </c>
      <c r="V102" s="2" t="s">
        <v>88</v>
      </c>
      <c r="W102" s="2" t="s">
        <v>101</v>
      </c>
      <c r="X102" s="2" t="s">
        <v>102</v>
      </c>
      <c r="AE102" s="3">
        <v>208000</v>
      </c>
      <c r="AF102" s="3">
        <v>291200</v>
      </c>
      <c r="AG102" s="3">
        <v>224000</v>
      </c>
      <c r="AH102" s="3">
        <v>313600</v>
      </c>
      <c r="AI102" s="3">
        <v>257600</v>
      </c>
      <c r="AJ102" s="3">
        <v>360640</v>
      </c>
      <c r="AP102" s="1">
        <v>2016</v>
      </c>
    </row>
    <row r="103" spans="1:42" s="1" customFormat="1" x14ac:dyDescent="0.25">
      <c r="A103" s="2" t="s">
        <v>75</v>
      </c>
      <c r="B103" s="2" t="s">
        <v>76</v>
      </c>
      <c r="C103" s="2" t="s">
        <v>77</v>
      </c>
      <c r="D103" s="2" t="s">
        <v>78</v>
      </c>
      <c r="E103" s="2" t="s">
        <v>79</v>
      </c>
      <c r="F103" s="2" t="s">
        <v>80</v>
      </c>
      <c r="G103" s="2" t="s">
        <v>81</v>
      </c>
      <c r="H103" s="2" t="s">
        <v>82</v>
      </c>
      <c r="I103" s="2" t="s">
        <v>83</v>
      </c>
      <c r="J103" s="2" t="s">
        <v>166</v>
      </c>
      <c r="K103" s="2" t="s">
        <v>167</v>
      </c>
      <c r="L103" s="2" t="s">
        <v>168</v>
      </c>
      <c r="O103" s="2" t="s">
        <v>84</v>
      </c>
      <c r="R103" s="2" t="s">
        <v>84</v>
      </c>
      <c r="S103" s="2" t="s">
        <v>85</v>
      </c>
      <c r="T103" s="2" t="s">
        <v>86</v>
      </c>
      <c r="U103" s="2" t="s">
        <v>103</v>
      </c>
      <c r="V103" s="2" t="s">
        <v>104</v>
      </c>
      <c r="W103" s="2" t="s">
        <v>105</v>
      </c>
      <c r="X103" s="2" t="s">
        <v>106</v>
      </c>
      <c r="AE103" s="3">
        <v>208000</v>
      </c>
      <c r="AF103" s="3">
        <v>291200</v>
      </c>
      <c r="AG103" s="3">
        <v>224000</v>
      </c>
      <c r="AH103" s="3">
        <v>313600</v>
      </c>
      <c r="AI103" s="3">
        <v>257600</v>
      </c>
      <c r="AJ103" s="3">
        <v>360640</v>
      </c>
      <c r="AP103" s="1">
        <v>2016</v>
      </c>
    </row>
    <row r="104" spans="1:42" s="1" customFormat="1" x14ac:dyDescent="0.25">
      <c r="A104" s="2" t="s">
        <v>75</v>
      </c>
      <c r="B104" s="2" t="s">
        <v>76</v>
      </c>
      <c r="C104" s="2" t="s">
        <v>77</v>
      </c>
      <c r="D104" s="2" t="s">
        <v>78</v>
      </c>
      <c r="E104" s="2" t="s">
        <v>79</v>
      </c>
      <c r="F104" s="2" t="s">
        <v>80</v>
      </c>
      <c r="G104" s="2" t="s">
        <v>81</v>
      </c>
      <c r="H104" s="2" t="s">
        <v>82</v>
      </c>
      <c r="I104" s="2" t="s">
        <v>83</v>
      </c>
      <c r="J104" s="2" t="s">
        <v>166</v>
      </c>
      <c r="K104" s="2" t="s">
        <v>167</v>
      </c>
      <c r="L104" s="2" t="s">
        <v>168</v>
      </c>
      <c r="O104" s="2" t="s">
        <v>84</v>
      </c>
      <c r="R104" s="2" t="s">
        <v>84</v>
      </c>
      <c r="S104" s="2" t="s">
        <v>85</v>
      </c>
      <c r="T104" s="2" t="s">
        <v>86</v>
      </c>
      <c r="U104" s="2" t="s">
        <v>103</v>
      </c>
      <c r="V104" s="2" t="s">
        <v>104</v>
      </c>
      <c r="W104" s="2" t="s">
        <v>107</v>
      </c>
      <c r="X104" s="2" t="s">
        <v>106</v>
      </c>
      <c r="AE104" s="3">
        <v>208000</v>
      </c>
      <c r="AF104" s="3">
        <v>291200</v>
      </c>
      <c r="AG104" s="3">
        <v>224000</v>
      </c>
      <c r="AH104" s="3">
        <v>313600</v>
      </c>
      <c r="AI104" s="3">
        <v>257600</v>
      </c>
      <c r="AJ104" s="3">
        <v>360640</v>
      </c>
      <c r="AP104" s="1">
        <v>2016</v>
      </c>
    </row>
    <row r="105" spans="1:42" s="1" customFormat="1" x14ac:dyDescent="0.25">
      <c r="A105" s="2" t="s">
        <v>75</v>
      </c>
      <c r="B105" s="2" t="s">
        <v>76</v>
      </c>
      <c r="C105" s="2" t="s">
        <v>77</v>
      </c>
      <c r="D105" s="2" t="s">
        <v>78</v>
      </c>
      <c r="E105" s="2" t="s">
        <v>79</v>
      </c>
      <c r="F105" s="2" t="s">
        <v>80</v>
      </c>
      <c r="G105" s="2" t="s">
        <v>81</v>
      </c>
      <c r="H105" s="2" t="s">
        <v>82</v>
      </c>
      <c r="I105" s="2" t="s">
        <v>83</v>
      </c>
      <c r="J105" s="2" t="s">
        <v>166</v>
      </c>
      <c r="K105" s="2" t="s">
        <v>167</v>
      </c>
      <c r="L105" s="2" t="s">
        <v>168</v>
      </c>
      <c r="O105" s="2" t="s">
        <v>84</v>
      </c>
      <c r="R105" s="2" t="s">
        <v>84</v>
      </c>
      <c r="S105" s="2" t="s">
        <v>85</v>
      </c>
      <c r="T105" s="2" t="s">
        <v>86</v>
      </c>
      <c r="U105" s="2" t="s">
        <v>103</v>
      </c>
      <c r="V105" s="2" t="s">
        <v>104</v>
      </c>
      <c r="W105" s="2" t="s">
        <v>108</v>
      </c>
      <c r="X105" s="2" t="s">
        <v>109</v>
      </c>
      <c r="AE105" s="3">
        <v>208000</v>
      </c>
      <c r="AF105" s="3">
        <v>291200</v>
      </c>
      <c r="AG105" s="3">
        <v>224000</v>
      </c>
      <c r="AH105" s="3">
        <v>313600</v>
      </c>
      <c r="AI105" s="3">
        <v>257600</v>
      </c>
      <c r="AJ105" s="3">
        <v>360640</v>
      </c>
      <c r="AP105" s="1">
        <v>2016</v>
      </c>
    </row>
    <row r="106" spans="1:42" s="1" customFormat="1" x14ac:dyDescent="0.25">
      <c r="A106" s="2" t="s">
        <v>75</v>
      </c>
      <c r="B106" s="2" t="s">
        <v>76</v>
      </c>
      <c r="C106" s="2" t="s">
        <v>77</v>
      </c>
      <c r="D106" s="2" t="s">
        <v>78</v>
      </c>
      <c r="E106" s="2" t="s">
        <v>79</v>
      </c>
      <c r="F106" s="2" t="s">
        <v>80</v>
      </c>
      <c r="G106" s="2" t="s">
        <v>81</v>
      </c>
      <c r="H106" s="2" t="s">
        <v>82</v>
      </c>
      <c r="I106" s="2" t="s">
        <v>83</v>
      </c>
      <c r="J106" s="2" t="s">
        <v>166</v>
      </c>
      <c r="K106" s="2" t="s">
        <v>167</v>
      </c>
      <c r="L106" s="2" t="s">
        <v>168</v>
      </c>
      <c r="O106" s="2" t="s">
        <v>84</v>
      </c>
      <c r="R106" s="2" t="s">
        <v>84</v>
      </c>
      <c r="S106" s="2" t="s">
        <v>85</v>
      </c>
      <c r="T106" s="2" t="s">
        <v>86</v>
      </c>
      <c r="U106" s="2" t="s">
        <v>103</v>
      </c>
      <c r="V106" s="2" t="s">
        <v>104</v>
      </c>
      <c r="W106" s="2" t="s">
        <v>110</v>
      </c>
      <c r="X106" s="2" t="s">
        <v>100</v>
      </c>
      <c r="AE106" s="3">
        <v>208000</v>
      </c>
      <c r="AF106" s="3">
        <v>291200</v>
      </c>
      <c r="AG106" s="3">
        <v>224000</v>
      </c>
      <c r="AH106" s="3">
        <v>313600</v>
      </c>
      <c r="AI106" s="3">
        <v>257600</v>
      </c>
      <c r="AJ106" s="3">
        <v>360640</v>
      </c>
      <c r="AP106" s="1">
        <v>2016</v>
      </c>
    </row>
    <row r="107" spans="1:42" s="1" customFormat="1" x14ac:dyDescent="0.25">
      <c r="A107" s="2" t="s">
        <v>75</v>
      </c>
      <c r="B107" s="2" t="s">
        <v>76</v>
      </c>
      <c r="C107" s="2" t="s">
        <v>77</v>
      </c>
      <c r="D107" s="2" t="s">
        <v>78</v>
      </c>
      <c r="E107" s="2" t="s">
        <v>79</v>
      </c>
      <c r="F107" s="2" t="s">
        <v>80</v>
      </c>
      <c r="G107" s="2" t="s">
        <v>81</v>
      </c>
      <c r="H107" s="2" t="s">
        <v>82</v>
      </c>
      <c r="I107" s="2" t="s">
        <v>83</v>
      </c>
      <c r="J107" s="2" t="s">
        <v>166</v>
      </c>
      <c r="K107" s="2" t="s">
        <v>167</v>
      </c>
      <c r="L107" s="2" t="s">
        <v>168</v>
      </c>
      <c r="O107" s="2" t="s">
        <v>84</v>
      </c>
      <c r="R107" s="2" t="s">
        <v>84</v>
      </c>
      <c r="S107" s="2" t="s">
        <v>85</v>
      </c>
      <c r="T107" s="2" t="s">
        <v>86</v>
      </c>
      <c r="U107" s="2" t="s">
        <v>103</v>
      </c>
      <c r="V107" s="2" t="s">
        <v>104</v>
      </c>
      <c r="W107" s="2" t="s">
        <v>111</v>
      </c>
      <c r="X107" s="2" t="s">
        <v>112</v>
      </c>
      <c r="AE107" s="3">
        <v>208000</v>
      </c>
      <c r="AF107" s="3">
        <v>291200</v>
      </c>
      <c r="AG107" s="3">
        <v>224000</v>
      </c>
      <c r="AH107" s="3">
        <v>313600</v>
      </c>
      <c r="AI107" s="3">
        <v>257600</v>
      </c>
      <c r="AJ107" s="3">
        <v>360640</v>
      </c>
      <c r="AP107" s="1">
        <v>2016</v>
      </c>
    </row>
    <row r="108" spans="1:42" s="1" customFormat="1" x14ac:dyDescent="0.25">
      <c r="A108" s="2" t="s">
        <v>75</v>
      </c>
      <c r="B108" s="2" t="s">
        <v>76</v>
      </c>
      <c r="C108" s="2" t="s">
        <v>77</v>
      </c>
      <c r="D108" s="2" t="s">
        <v>78</v>
      </c>
      <c r="E108" s="2" t="s">
        <v>79</v>
      </c>
      <c r="F108" s="2" t="s">
        <v>80</v>
      </c>
      <c r="G108" s="2" t="s">
        <v>81</v>
      </c>
      <c r="H108" s="2" t="s">
        <v>82</v>
      </c>
      <c r="I108" s="2" t="s">
        <v>83</v>
      </c>
      <c r="J108" s="2" t="s">
        <v>166</v>
      </c>
      <c r="K108" s="2" t="s">
        <v>167</v>
      </c>
      <c r="L108" s="2" t="s">
        <v>168</v>
      </c>
      <c r="O108" s="2" t="s">
        <v>84</v>
      </c>
      <c r="R108" s="2" t="s">
        <v>84</v>
      </c>
      <c r="S108" s="2" t="s">
        <v>85</v>
      </c>
      <c r="T108" s="2" t="s">
        <v>86</v>
      </c>
      <c r="U108" s="2" t="s">
        <v>103</v>
      </c>
      <c r="V108" s="2" t="s">
        <v>104</v>
      </c>
      <c r="W108" s="2" t="s">
        <v>113</v>
      </c>
      <c r="X108" s="2" t="s">
        <v>114</v>
      </c>
      <c r="AE108" s="3">
        <v>208000</v>
      </c>
      <c r="AF108" s="3">
        <v>291200</v>
      </c>
      <c r="AG108" s="3">
        <v>224000</v>
      </c>
      <c r="AH108" s="3">
        <v>313600</v>
      </c>
      <c r="AI108" s="3">
        <v>257600</v>
      </c>
      <c r="AJ108" s="3">
        <v>360640</v>
      </c>
      <c r="AP108" s="1">
        <v>2016</v>
      </c>
    </row>
    <row r="109" spans="1:42" s="1" customFormat="1" x14ac:dyDescent="0.25">
      <c r="A109" s="2" t="s">
        <v>75</v>
      </c>
      <c r="B109" s="2" t="s">
        <v>76</v>
      </c>
      <c r="C109" s="2" t="s">
        <v>77</v>
      </c>
      <c r="D109" s="2" t="s">
        <v>78</v>
      </c>
      <c r="E109" s="2" t="s">
        <v>79</v>
      </c>
      <c r="F109" s="2" t="s">
        <v>80</v>
      </c>
      <c r="G109" s="2" t="s">
        <v>81</v>
      </c>
      <c r="H109" s="2" t="s">
        <v>82</v>
      </c>
      <c r="I109" s="2" t="s">
        <v>83</v>
      </c>
      <c r="J109" s="2" t="s">
        <v>166</v>
      </c>
      <c r="K109" s="2" t="s">
        <v>167</v>
      </c>
      <c r="L109" s="2" t="s">
        <v>168</v>
      </c>
      <c r="O109" s="2" t="s">
        <v>84</v>
      </c>
      <c r="R109" s="2" t="s">
        <v>84</v>
      </c>
      <c r="S109" s="2" t="s">
        <v>85</v>
      </c>
      <c r="T109" s="2" t="s">
        <v>86</v>
      </c>
      <c r="U109" s="2" t="s">
        <v>103</v>
      </c>
      <c r="V109" s="2" t="s">
        <v>104</v>
      </c>
      <c r="W109" s="2" t="s">
        <v>115</v>
      </c>
      <c r="X109" s="2" t="s">
        <v>116</v>
      </c>
      <c r="AE109" s="3">
        <v>208000</v>
      </c>
      <c r="AF109" s="3">
        <v>291200</v>
      </c>
      <c r="AG109" s="3">
        <v>224000</v>
      </c>
      <c r="AH109" s="3">
        <v>313600</v>
      </c>
      <c r="AI109" s="3">
        <v>257600</v>
      </c>
      <c r="AJ109" s="3">
        <v>360640</v>
      </c>
      <c r="AP109" s="1">
        <v>2016</v>
      </c>
    </row>
    <row r="110" spans="1:42" s="1" customFormat="1" x14ac:dyDescent="0.25">
      <c r="A110" s="2" t="s">
        <v>75</v>
      </c>
      <c r="B110" s="2" t="s">
        <v>76</v>
      </c>
      <c r="C110" s="2" t="s">
        <v>77</v>
      </c>
      <c r="D110" s="2" t="s">
        <v>78</v>
      </c>
      <c r="E110" s="2" t="s">
        <v>79</v>
      </c>
      <c r="F110" s="2" t="s">
        <v>80</v>
      </c>
      <c r="G110" s="2" t="s">
        <v>81</v>
      </c>
      <c r="H110" s="2" t="s">
        <v>82</v>
      </c>
      <c r="I110" s="2" t="s">
        <v>83</v>
      </c>
      <c r="J110" s="2" t="s">
        <v>166</v>
      </c>
      <c r="K110" s="2" t="s">
        <v>167</v>
      </c>
      <c r="L110" s="2" t="s">
        <v>168</v>
      </c>
      <c r="O110" s="2" t="s">
        <v>84</v>
      </c>
      <c r="R110" s="2" t="s">
        <v>84</v>
      </c>
      <c r="S110" s="2" t="s">
        <v>85</v>
      </c>
      <c r="T110" s="2" t="s">
        <v>86</v>
      </c>
      <c r="U110" s="2" t="s">
        <v>103</v>
      </c>
      <c r="V110" s="2" t="s">
        <v>104</v>
      </c>
      <c r="W110" s="2" t="s">
        <v>117</v>
      </c>
      <c r="X110" s="2" t="s">
        <v>118</v>
      </c>
      <c r="AE110" s="3">
        <v>208000</v>
      </c>
      <c r="AF110" s="3">
        <v>291200</v>
      </c>
      <c r="AG110" s="3">
        <v>224000</v>
      </c>
      <c r="AH110" s="3">
        <v>313600</v>
      </c>
      <c r="AI110" s="3">
        <v>257600</v>
      </c>
      <c r="AJ110" s="3">
        <v>360640</v>
      </c>
      <c r="AP110" s="1">
        <v>2016</v>
      </c>
    </row>
    <row r="111" spans="1:42" s="1" customFormat="1" x14ac:dyDescent="0.25">
      <c r="A111" s="2" t="s">
        <v>75</v>
      </c>
      <c r="B111" s="2" t="s">
        <v>76</v>
      </c>
      <c r="C111" s="2" t="s">
        <v>77</v>
      </c>
      <c r="D111" s="2" t="s">
        <v>78</v>
      </c>
      <c r="E111" s="2" t="s">
        <v>79</v>
      </c>
      <c r="F111" s="2" t="s">
        <v>80</v>
      </c>
      <c r="G111" s="2" t="s">
        <v>81</v>
      </c>
      <c r="H111" s="2" t="s">
        <v>82</v>
      </c>
      <c r="I111" s="2" t="s">
        <v>83</v>
      </c>
      <c r="J111" s="2" t="s">
        <v>166</v>
      </c>
      <c r="K111" s="2" t="s">
        <v>167</v>
      </c>
      <c r="L111" s="2" t="s">
        <v>168</v>
      </c>
      <c r="O111" s="2" t="s">
        <v>84</v>
      </c>
      <c r="R111" s="2" t="s">
        <v>84</v>
      </c>
      <c r="S111" s="2" t="s">
        <v>85</v>
      </c>
      <c r="T111" s="2" t="s">
        <v>86</v>
      </c>
      <c r="U111" s="2" t="s">
        <v>103</v>
      </c>
      <c r="V111" s="2" t="s">
        <v>104</v>
      </c>
      <c r="W111" s="2" t="s">
        <v>119</v>
      </c>
      <c r="X111" s="2" t="s">
        <v>120</v>
      </c>
      <c r="AE111" s="3">
        <v>208000</v>
      </c>
      <c r="AF111" s="3">
        <v>291200</v>
      </c>
      <c r="AG111" s="3">
        <v>224000</v>
      </c>
      <c r="AH111" s="3">
        <v>313600</v>
      </c>
      <c r="AI111" s="3">
        <v>257600</v>
      </c>
      <c r="AJ111" s="3">
        <v>360640</v>
      </c>
      <c r="AP111" s="1">
        <v>2016</v>
      </c>
    </row>
    <row r="112" spans="1:42" s="1" customFormat="1" x14ac:dyDescent="0.25">
      <c r="A112" s="2" t="s">
        <v>75</v>
      </c>
      <c r="B112" s="2" t="s">
        <v>76</v>
      </c>
      <c r="C112" s="2" t="s">
        <v>77</v>
      </c>
      <c r="D112" s="2" t="s">
        <v>78</v>
      </c>
      <c r="E112" s="2" t="s">
        <v>79</v>
      </c>
      <c r="F112" s="2" t="s">
        <v>80</v>
      </c>
      <c r="G112" s="2" t="s">
        <v>81</v>
      </c>
      <c r="H112" s="2" t="s">
        <v>82</v>
      </c>
      <c r="I112" s="2" t="s">
        <v>83</v>
      </c>
      <c r="J112" s="2" t="s">
        <v>166</v>
      </c>
      <c r="K112" s="2" t="s">
        <v>167</v>
      </c>
      <c r="L112" s="2" t="s">
        <v>168</v>
      </c>
      <c r="O112" s="2" t="s">
        <v>84</v>
      </c>
      <c r="R112" s="2" t="s">
        <v>84</v>
      </c>
      <c r="S112" s="2" t="s">
        <v>85</v>
      </c>
      <c r="T112" s="2" t="s">
        <v>86</v>
      </c>
      <c r="U112" s="2" t="s">
        <v>103</v>
      </c>
      <c r="V112" s="2" t="s">
        <v>104</v>
      </c>
      <c r="W112" s="2" t="s">
        <v>121</v>
      </c>
      <c r="X112" s="2" t="s">
        <v>122</v>
      </c>
      <c r="AE112" s="3">
        <v>208000</v>
      </c>
      <c r="AF112" s="3">
        <v>291200</v>
      </c>
      <c r="AG112" s="3">
        <v>224000</v>
      </c>
      <c r="AH112" s="3">
        <v>313600</v>
      </c>
      <c r="AI112" s="3">
        <v>257600</v>
      </c>
      <c r="AJ112" s="3">
        <v>360640</v>
      </c>
      <c r="AP112" s="1">
        <v>2016</v>
      </c>
    </row>
    <row r="113" spans="1:42" s="1" customFormat="1" x14ac:dyDescent="0.25">
      <c r="A113" s="2" t="s">
        <v>75</v>
      </c>
      <c r="B113" s="2" t="s">
        <v>76</v>
      </c>
      <c r="C113" s="2" t="s">
        <v>77</v>
      </c>
      <c r="D113" s="2" t="s">
        <v>78</v>
      </c>
      <c r="E113" s="2" t="s">
        <v>79</v>
      </c>
      <c r="F113" s="2" t="s">
        <v>80</v>
      </c>
      <c r="G113" s="2" t="s">
        <v>81</v>
      </c>
      <c r="H113" s="2" t="s">
        <v>82</v>
      </c>
      <c r="I113" s="2" t="s">
        <v>83</v>
      </c>
      <c r="J113" s="2" t="s">
        <v>166</v>
      </c>
      <c r="K113" s="2" t="s">
        <v>167</v>
      </c>
      <c r="L113" s="2" t="s">
        <v>168</v>
      </c>
      <c r="O113" s="2" t="s">
        <v>84</v>
      </c>
      <c r="R113" s="2" t="s">
        <v>84</v>
      </c>
      <c r="S113" s="2" t="s">
        <v>85</v>
      </c>
      <c r="T113" s="2" t="s">
        <v>86</v>
      </c>
      <c r="U113" s="2" t="s">
        <v>103</v>
      </c>
      <c r="V113" s="2" t="s">
        <v>104</v>
      </c>
      <c r="W113" s="2" t="s">
        <v>123</v>
      </c>
      <c r="X113" s="2" t="s">
        <v>124</v>
      </c>
      <c r="AE113" s="3">
        <v>208000</v>
      </c>
      <c r="AF113" s="3">
        <v>291200</v>
      </c>
      <c r="AG113" s="3">
        <v>224000</v>
      </c>
      <c r="AH113" s="3">
        <v>313600</v>
      </c>
      <c r="AI113" s="3">
        <v>257600</v>
      </c>
      <c r="AJ113" s="3">
        <v>360640</v>
      </c>
      <c r="AP113" s="1">
        <v>2016</v>
      </c>
    </row>
    <row r="114" spans="1:42" s="1" customFormat="1" x14ac:dyDescent="0.25">
      <c r="A114" s="2" t="s">
        <v>75</v>
      </c>
      <c r="B114" s="2" t="s">
        <v>76</v>
      </c>
      <c r="C114" s="2" t="s">
        <v>77</v>
      </c>
      <c r="D114" s="2" t="s">
        <v>78</v>
      </c>
      <c r="E114" s="2" t="s">
        <v>79</v>
      </c>
      <c r="F114" s="2" t="s">
        <v>80</v>
      </c>
      <c r="G114" s="2" t="s">
        <v>81</v>
      </c>
      <c r="H114" s="2" t="s">
        <v>82</v>
      </c>
      <c r="I114" s="2" t="s">
        <v>83</v>
      </c>
      <c r="J114" s="2" t="s">
        <v>166</v>
      </c>
      <c r="K114" s="2" t="s">
        <v>167</v>
      </c>
      <c r="L114" s="2" t="s">
        <v>168</v>
      </c>
      <c r="O114" s="2" t="s">
        <v>84</v>
      </c>
      <c r="R114" s="2" t="s">
        <v>84</v>
      </c>
      <c r="S114" s="2" t="s">
        <v>85</v>
      </c>
      <c r="T114" s="2" t="s">
        <v>86</v>
      </c>
      <c r="U114" s="2" t="s">
        <v>103</v>
      </c>
      <c r="V114" s="2" t="s">
        <v>104</v>
      </c>
      <c r="W114" s="2" t="s">
        <v>125</v>
      </c>
      <c r="X114" s="2" t="s">
        <v>126</v>
      </c>
      <c r="AE114" s="3">
        <v>208000</v>
      </c>
      <c r="AF114" s="3">
        <v>291200</v>
      </c>
      <c r="AG114" s="3">
        <v>224000</v>
      </c>
      <c r="AH114" s="3">
        <v>313600</v>
      </c>
      <c r="AI114" s="3">
        <v>257600</v>
      </c>
      <c r="AJ114" s="3">
        <v>360640</v>
      </c>
      <c r="AP114" s="1">
        <v>2016</v>
      </c>
    </row>
    <row r="115" spans="1:42" s="1" customFormat="1" x14ac:dyDescent="0.25">
      <c r="A115" s="2" t="s">
        <v>75</v>
      </c>
      <c r="B115" s="2" t="s">
        <v>76</v>
      </c>
      <c r="C115" s="2" t="s">
        <v>77</v>
      </c>
      <c r="D115" s="2" t="s">
        <v>78</v>
      </c>
      <c r="E115" s="2" t="s">
        <v>79</v>
      </c>
      <c r="F115" s="2" t="s">
        <v>80</v>
      </c>
      <c r="G115" s="2" t="s">
        <v>81</v>
      </c>
      <c r="H115" s="2" t="s">
        <v>82</v>
      </c>
      <c r="I115" s="2" t="s">
        <v>83</v>
      </c>
      <c r="J115" s="2" t="s">
        <v>166</v>
      </c>
      <c r="K115" s="2" t="s">
        <v>167</v>
      </c>
      <c r="L115" s="2" t="s">
        <v>168</v>
      </c>
      <c r="O115" s="2" t="s">
        <v>84</v>
      </c>
      <c r="R115" s="2" t="s">
        <v>84</v>
      </c>
      <c r="S115" s="2" t="s">
        <v>85</v>
      </c>
      <c r="T115" s="2" t="s">
        <v>86</v>
      </c>
      <c r="U115" s="2" t="s">
        <v>103</v>
      </c>
      <c r="V115" s="2" t="s">
        <v>104</v>
      </c>
      <c r="W115" s="2" t="s">
        <v>127</v>
      </c>
      <c r="X115" s="2" t="s">
        <v>128</v>
      </c>
      <c r="AE115" s="3">
        <v>208000</v>
      </c>
      <c r="AF115" s="3">
        <v>291200</v>
      </c>
      <c r="AG115" s="3">
        <v>224000</v>
      </c>
      <c r="AH115" s="3">
        <v>313600</v>
      </c>
      <c r="AI115" s="3">
        <v>257600</v>
      </c>
      <c r="AJ115" s="3">
        <v>360640</v>
      </c>
      <c r="AP115" s="1">
        <v>2016</v>
      </c>
    </row>
    <row r="116" spans="1:42" s="1" customFormat="1" x14ac:dyDescent="0.25">
      <c r="A116" s="2" t="s">
        <v>75</v>
      </c>
      <c r="B116" s="2" t="s">
        <v>76</v>
      </c>
      <c r="C116" s="2" t="s">
        <v>77</v>
      </c>
      <c r="D116" s="2" t="s">
        <v>78</v>
      </c>
      <c r="E116" s="2" t="s">
        <v>79</v>
      </c>
      <c r="F116" s="2" t="s">
        <v>80</v>
      </c>
      <c r="G116" s="2" t="s">
        <v>81</v>
      </c>
      <c r="H116" s="2" t="s">
        <v>82</v>
      </c>
      <c r="I116" s="2" t="s">
        <v>83</v>
      </c>
      <c r="J116" s="2" t="s">
        <v>166</v>
      </c>
      <c r="K116" s="2" t="s">
        <v>167</v>
      </c>
      <c r="L116" s="2" t="s">
        <v>168</v>
      </c>
      <c r="O116" s="2" t="s">
        <v>84</v>
      </c>
      <c r="R116" s="2" t="s">
        <v>84</v>
      </c>
      <c r="S116" s="2" t="s">
        <v>85</v>
      </c>
      <c r="T116" s="2" t="s">
        <v>86</v>
      </c>
      <c r="U116" s="2" t="s">
        <v>103</v>
      </c>
      <c r="V116" s="2" t="s">
        <v>104</v>
      </c>
      <c r="W116" s="2" t="s">
        <v>129</v>
      </c>
      <c r="X116" s="2" t="s">
        <v>130</v>
      </c>
      <c r="AE116" s="3">
        <v>208000</v>
      </c>
      <c r="AF116" s="3">
        <v>291200</v>
      </c>
      <c r="AG116" s="3">
        <v>224000</v>
      </c>
      <c r="AH116" s="3">
        <v>313600</v>
      </c>
      <c r="AI116" s="3">
        <v>257600</v>
      </c>
      <c r="AJ116" s="3">
        <v>360640</v>
      </c>
      <c r="AP116" s="1">
        <v>2016</v>
      </c>
    </row>
    <row r="117" spans="1:42" s="1" customFormat="1" x14ac:dyDescent="0.25">
      <c r="A117" s="2" t="s">
        <v>75</v>
      </c>
      <c r="B117" s="2" t="s">
        <v>76</v>
      </c>
      <c r="C117" s="2" t="s">
        <v>77</v>
      </c>
      <c r="D117" s="2" t="s">
        <v>78</v>
      </c>
      <c r="E117" s="2" t="s">
        <v>79</v>
      </c>
      <c r="F117" s="2" t="s">
        <v>80</v>
      </c>
      <c r="G117" s="2" t="s">
        <v>81</v>
      </c>
      <c r="H117" s="2" t="s">
        <v>82</v>
      </c>
      <c r="I117" s="2" t="s">
        <v>83</v>
      </c>
      <c r="J117" s="2" t="s">
        <v>166</v>
      </c>
      <c r="K117" s="2" t="s">
        <v>167</v>
      </c>
      <c r="L117" s="2" t="s">
        <v>168</v>
      </c>
      <c r="O117" s="2" t="s">
        <v>84</v>
      </c>
      <c r="R117" s="2" t="s">
        <v>84</v>
      </c>
      <c r="S117" s="2" t="s">
        <v>85</v>
      </c>
      <c r="T117" s="2" t="s">
        <v>86</v>
      </c>
      <c r="U117" s="2" t="s">
        <v>103</v>
      </c>
      <c r="V117" s="2" t="s">
        <v>104</v>
      </c>
      <c r="W117" s="2" t="s">
        <v>131</v>
      </c>
      <c r="X117" s="2" t="s">
        <v>132</v>
      </c>
      <c r="AE117" s="3">
        <v>208000</v>
      </c>
      <c r="AF117" s="3">
        <v>291200</v>
      </c>
      <c r="AG117" s="3">
        <v>224000</v>
      </c>
      <c r="AH117" s="3">
        <v>313600</v>
      </c>
      <c r="AI117" s="3">
        <v>257600</v>
      </c>
      <c r="AJ117" s="3">
        <v>360640</v>
      </c>
      <c r="AP117" s="1">
        <v>2016</v>
      </c>
    </row>
    <row r="118" spans="1:42" s="1" customFormat="1" x14ac:dyDescent="0.25">
      <c r="A118" s="2" t="s">
        <v>75</v>
      </c>
      <c r="B118" s="2" t="s">
        <v>76</v>
      </c>
      <c r="C118" s="2" t="s">
        <v>77</v>
      </c>
      <c r="D118" s="2" t="s">
        <v>78</v>
      </c>
      <c r="E118" s="2" t="s">
        <v>79</v>
      </c>
      <c r="F118" s="2" t="s">
        <v>80</v>
      </c>
      <c r="G118" s="2" t="s">
        <v>81</v>
      </c>
      <c r="H118" s="2" t="s">
        <v>82</v>
      </c>
      <c r="I118" s="2" t="s">
        <v>83</v>
      </c>
      <c r="J118" s="2" t="s">
        <v>166</v>
      </c>
      <c r="K118" s="2" t="s">
        <v>167</v>
      </c>
      <c r="L118" s="2" t="s">
        <v>168</v>
      </c>
      <c r="O118" s="2" t="s">
        <v>84</v>
      </c>
      <c r="R118" s="2" t="s">
        <v>84</v>
      </c>
      <c r="S118" s="2" t="s">
        <v>85</v>
      </c>
      <c r="T118" s="2" t="s">
        <v>86</v>
      </c>
      <c r="U118" s="2" t="s">
        <v>103</v>
      </c>
      <c r="V118" s="2" t="s">
        <v>104</v>
      </c>
      <c r="W118" s="2" t="s">
        <v>133</v>
      </c>
      <c r="X118" s="2" t="s">
        <v>134</v>
      </c>
      <c r="AE118" s="3">
        <v>208000</v>
      </c>
      <c r="AF118" s="3">
        <v>291200</v>
      </c>
      <c r="AG118" s="3">
        <v>224000</v>
      </c>
      <c r="AH118" s="3">
        <v>313600</v>
      </c>
      <c r="AI118" s="3">
        <v>257600</v>
      </c>
      <c r="AJ118" s="3">
        <v>360640</v>
      </c>
      <c r="AP118" s="1">
        <v>2016</v>
      </c>
    </row>
    <row r="119" spans="1:42" s="1" customFormat="1" x14ac:dyDescent="0.25">
      <c r="A119" s="2" t="s">
        <v>75</v>
      </c>
      <c r="B119" s="2" t="s">
        <v>76</v>
      </c>
      <c r="C119" s="2" t="s">
        <v>77</v>
      </c>
      <c r="D119" s="2" t="s">
        <v>78</v>
      </c>
      <c r="E119" s="2" t="s">
        <v>79</v>
      </c>
      <c r="F119" s="2" t="s">
        <v>80</v>
      </c>
      <c r="G119" s="2" t="s">
        <v>81</v>
      </c>
      <c r="H119" s="2" t="s">
        <v>82</v>
      </c>
      <c r="I119" s="2" t="s">
        <v>83</v>
      </c>
      <c r="J119" s="2" t="s">
        <v>166</v>
      </c>
      <c r="K119" s="2" t="s">
        <v>167</v>
      </c>
      <c r="L119" s="2" t="s">
        <v>168</v>
      </c>
      <c r="O119" s="2" t="s">
        <v>84</v>
      </c>
      <c r="R119" s="2" t="s">
        <v>84</v>
      </c>
      <c r="S119" s="2" t="s">
        <v>85</v>
      </c>
      <c r="T119" s="2" t="s">
        <v>86</v>
      </c>
      <c r="U119" s="2" t="s">
        <v>103</v>
      </c>
      <c r="V119" s="2" t="s">
        <v>104</v>
      </c>
      <c r="W119" s="2" t="s">
        <v>135</v>
      </c>
      <c r="X119" s="2" t="s">
        <v>136</v>
      </c>
      <c r="AE119" s="3">
        <v>208000</v>
      </c>
      <c r="AF119" s="3">
        <v>291200</v>
      </c>
      <c r="AG119" s="3">
        <v>224000</v>
      </c>
      <c r="AH119" s="3">
        <v>313600</v>
      </c>
      <c r="AI119" s="3">
        <v>257600</v>
      </c>
      <c r="AJ119" s="3">
        <v>360640</v>
      </c>
      <c r="AP119" s="1">
        <v>2016</v>
      </c>
    </row>
    <row r="120" spans="1:42" s="1" customFormat="1" x14ac:dyDescent="0.25">
      <c r="A120" s="2" t="s">
        <v>75</v>
      </c>
      <c r="B120" s="2" t="s">
        <v>76</v>
      </c>
      <c r="C120" s="2" t="s">
        <v>77</v>
      </c>
      <c r="D120" s="2" t="s">
        <v>78</v>
      </c>
      <c r="E120" s="2" t="s">
        <v>79</v>
      </c>
      <c r="F120" s="2" t="s">
        <v>80</v>
      </c>
      <c r="G120" s="2" t="s">
        <v>169</v>
      </c>
      <c r="H120" s="2" t="s">
        <v>170</v>
      </c>
      <c r="I120" s="2" t="s">
        <v>171</v>
      </c>
      <c r="L120" s="2" t="s">
        <v>84</v>
      </c>
      <c r="O120" s="2" t="s">
        <v>84</v>
      </c>
      <c r="R120" s="2" t="s">
        <v>84</v>
      </c>
      <c r="S120" s="2" t="s">
        <v>85</v>
      </c>
      <c r="T120" s="2" t="s">
        <v>86</v>
      </c>
      <c r="U120" s="2" t="s">
        <v>87</v>
      </c>
      <c r="V120" s="2" t="s">
        <v>88</v>
      </c>
      <c r="W120" s="2" t="s">
        <v>172</v>
      </c>
      <c r="X120" s="2" t="s">
        <v>173</v>
      </c>
      <c r="AE120" s="3">
        <v>416000</v>
      </c>
      <c r="AF120" s="3">
        <v>520000</v>
      </c>
      <c r="AG120" s="3">
        <v>448000</v>
      </c>
      <c r="AH120" s="3">
        <v>560000</v>
      </c>
      <c r="AI120" s="3">
        <v>515200</v>
      </c>
      <c r="AJ120" s="3">
        <v>644000</v>
      </c>
      <c r="AP120" s="1">
        <v>2016</v>
      </c>
    </row>
    <row r="121" spans="1:42" s="1" customFormat="1" x14ac:dyDescent="0.25">
      <c r="A121" s="2" t="s">
        <v>75</v>
      </c>
      <c r="B121" s="2" t="s">
        <v>76</v>
      </c>
      <c r="C121" s="2" t="s">
        <v>77</v>
      </c>
      <c r="D121" s="2" t="s">
        <v>78</v>
      </c>
      <c r="E121" s="2" t="s">
        <v>79</v>
      </c>
      <c r="F121" s="2" t="s">
        <v>80</v>
      </c>
      <c r="G121" s="2" t="s">
        <v>169</v>
      </c>
      <c r="H121" s="2" t="s">
        <v>170</v>
      </c>
      <c r="I121" s="2" t="s">
        <v>171</v>
      </c>
      <c r="L121" s="2" t="s">
        <v>84</v>
      </c>
      <c r="O121" s="2" t="s">
        <v>84</v>
      </c>
      <c r="R121" s="2" t="s">
        <v>84</v>
      </c>
      <c r="S121" s="2" t="s">
        <v>85</v>
      </c>
      <c r="T121" s="2" t="s">
        <v>86</v>
      </c>
      <c r="U121" s="2" t="s">
        <v>87</v>
      </c>
      <c r="V121" s="2" t="s">
        <v>88</v>
      </c>
      <c r="W121" s="2" t="s">
        <v>174</v>
      </c>
      <c r="X121" s="2" t="s">
        <v>102</v>
      </c>
      <c r="AE121" s="3">
        <v>416000</v>
      </c>
      <c r="AF121" s="3">
        <v>520000</v>
      </c>
      <c r="AG121" s="3">
        <v>448000</v>
      </c>
      <c r="AH121" s="3">
        <v>560000</v>
      </c>
      <c r="AI121" s="3">
        <v>515200</v>
      </c>
      <c r="AJ121" s="3">
        <v>644000</v>
      </c>
      <c r="AP121" s="1">
        <v>2016</v>
      </c>
    </row>
    <row r="122" spans="1:42" s="1" customFormat="1" x14ac:dyDescent="0.25">
      <c r="A122" s="2" t="s">
        <v>75</v>
      </c>
      <c r="B122" s="2" t="s">
        <v>76</v>
      </c>
      <c r="C122" s="2" t="s">
        <v>77</v>
      </c>
      <c r="D122" s="2" t="s">
        <v>78</v>
      </c>
      <c r="E122" s="2" t="s">
        <v>79</v>
      </c>
      <c r="F122" s="2" t="s">
        <v>80</v>
      </c>
      <c r="G122" s="2" t="s">
        <v>169</v>
      </c>
      <c r="H122" s="2" t="s">
        <v>170</v>
      </c>
      <c r="I122" s="2" t="s">
        <v>171</v>
      </c>
      <c r="L122" s="2" t="s">
        <v>84</v>
      </c>
      <c r="O122" s="2" t="s">
        <v>84</v>
      </c>
      <c r="R122" s="2" t="s">
        <v>84</v>
      </c>
      <c r="S122" s="2" t="s">
        <v>85</v>
      </c>
      <c r="T122" s="2" t="s">
        <v>86</v>
      </c>
      <c r="U122" s="2" t="s">
        <v>87</v>
      </c>
      <c r="V122" s="2" t="s">
        <v>88</v>
      </c>
      <c r="W122" s="2" t="s">
        <v>175</v>
      </c>
      <c r="X122" s="2" t="s">
        <v>176</v>
      </c>
      <c r="AE122" s="3">
        <v>416000</v>
      </c>
      <c r="AF122" s="3">
        <v>520000</v>
      </c>
      <c r="AG122" s="3">
        <v>448000</v>
      </c>
      <c r="AH122" s="3">
        <v>560000</v>
      </c>
      <c r="AI122" s="3">
        <v>515200</v>
      </c>
      <c r="AJ122" s="3">
        <v>644000</v>
      </c>
      <c r="AP122" s="1">
        <v>2016</v>
      </c>
    </row>
    <row r="123" spans="1:42" s="1" customFormat="1" x14ac:dyDescent="0.25">
      <c r="A123" s="2" t="s">
        <v>75</v>
      </c>
      <c r="B123" s="2" t="s">
        <v>76</v>
      </c>
      <c r="C123" s="2" t="s">
        <v>77</v>
      </c>
      <c r="D123" s="2" t="s">
        <v>78</v>
      </c>
      <c r="E123" s="2" t="s">
        <v>79</v>
      </c>
      <c r="F123" s="2" t="s">
        <v>80</v>
      </c>
      <c r="G123" s="2" t="s">
        <v>169</v>
      </c>
      <c r="H123" s="2" t="s">
        <v>170</v>
      </c>
      <c r="I123" s="2" t="s">
        <v>171</v>
      </c>
      <c r="L123" s="2" t="s">
        <v>84</v>
      </c>
      <c r="O123" s="2" t="s">
        <v>84</v>
      </c>
      <c r="R123" s="2" t="s">
        <v>84</v>
      </c>
      <c r="S123" s="2" t="s">
        <v>85</v>
      </c>
      <c r="T123" s="2" t="s">
        <v>86</v>
      </c>
      <c r="U123" s="2" t="s">
        <v>87</v>
      </c>
      <c r="V123" s="2" t="s">
        <v>88</v>
      </c>
      <c r="W123" s="2" t="s">
        <v>177</v>
      </c>
      <c r="X123" s="2" t="s">
        <v>130</v>
      </c>
      <c r="AE123" s="3">
        <v>416000</v>
      </c>
      <c r="AF123" s="3">
        <v>520000</v>
      </c>
      <c r="AG123" s="3">
        <v>448000</v>
      </c>
      <c r="AH123" s="3">
        <v>560000</v>
      </c>
      <c r="AI123" s="3">
        <v>515200</v>
      </c>
      <c r="AJ123" s="3">
        <v>644000</v>
      </c>
      <c r="AP123" s="1">
        <v>2016</v>
      </c>
    </row>
    <row r="124" spans="1:42" s="1" customFormat="1" x14ac:dyDescent="0.25">
      <c r="A124" s="2" t="s">
        <v>75</v>
      </c>
      <c r="B124" s="2" t="s">
        <v>76</v>
      </c>
      <c r="C124" s="2" t="s">
        <v>77</v>
      </c>
      <c r="D124" s="2" t="s">
        <v>78</v>
      </c>
      <c r="E124" s="2" t="s">
        <v>79</v>
      </c>
      <c r="F124" s="2" t="s">
        <v>80</v>
      </c>
      <c r="G124" s="2" t="s">
        <v>169</v>
      </c>
      <c r="H124" s="2" t="s">
        <v>170</v>
      </c>
      <c r="I124" s="2" t="s">
        <v>171</v>
      </c>
      <c r="L124" s="2" t="s">
        <v>84</v>
      </c>
      <c r="O124" s="2" t="s">
        <v>84</v>
      </c>
      <c r="R124" s="2" t="s">
        <v>84</v>
      </c>
      <c r="S124" s="2" t="s">
        <v>85</v>
      </c>
      <c r="T124" s="2" t="s">
        <v>86</v>
      </c>
      <c r="U124" s="2" t="s">
        <v>103</v>
      </c>
      <c r="V124" s="2" t="s">
        <v>104</v>
      </c>
      <c r="W124" s="2" t="s">
        <v>178</v>
      </c>
      <c r="X124" s="2" t="s">
        <v>179</v>
      </c>
      <c r="AE124" s="3">
        <v>416000</v>
      </c>
      <c r="AF124" s="3">
        <v>520000</v>
      </c>
      <c r="AG124" s="3">
        <v>448000</v>
      </c>
      <c r="AH124" s="3">
        <v>560000</v>
      </c>
      <c r="AI124" s="3">
        <v>515200</v>
      </c>
      <c r="AJ124" s="3">
        <v>644000</v>
      </c>
      <c r="AP124" s="1">
        <v>2016</v>
      </c>
    </row>
    <row r="125" spans="1:42" s="1" customFormat="1" x14ac:dyDescent="0.25">
      <c r="A125" s="2" t="s">
        <v>75</v>
      </c>
      <c r="B125" s="2" t="s">
        <v>76</v>
      </c>
      <c r="C125" s="2" t="s">
        <v>77</v>
      </c>
      <c r="D125" s="2" t="s">
        <v>78</v>
      </c>
      <c r="E125" s="2" t="s">
        <v>79</v>
      </c>
      <c r="F125" s="2" t="s">
        <v>80</v>
      </c>
      <c r="G125" s="2" t="s">
        <v>169</v>
      </c>
      <c r="H125" s="2" t="s">
        <v>170</v>
      </c>
      <c r="I125" s="2" t="s">
        <v>171</v>
      </c>
      <c r="L125" s="2" t="s">
        <v>84</v>
      </c>
      <c r="O125" s="2" t="s">
        <v>84</v>
      </c>
      <c r="R125" s="2" t="s">
        <v>84</v>
      </c>
      <c r="S125" s="2" t="s">
        <v>85</v>
      </c>
      <c r="T125" s="2" t="s">
        <v>86</v>
      </c>
      <c r="U125" s="2" t="s">
        <v>103</v>
      </c>
      <c r="V125" s="2" t="s">
        <v>104</v>
      </c>
      <c r="W125" s="2" t="s">
        <v>180</v>
      </c>
      <c r="X125" s="2" t="s">
        <v>181</v>
      </c>
      <c r="AE125" s="3">
        <v>416000</v>
      </c>
      <c r="AF125" s="3">
        <v>520000</v>
      </c>
      <c r="AG125" s="3">
        <v>448000</v>
      </c>
      <c r="AH125" s="3">
        <v>560000</v>
      </c>
      <c r="AI125" s="3">
        <v>515200</v>
      </c>
      <c r="AJ125" s="3">
        <v>644000</v>
      </c>
      <c r="AP125" s="1">
        <v>2016</v>
      </c>
    </row>
    <row r="126" spans="1:42" s="1" customFormat="1" x14ac:dyDescent="0.25">
      <c r="A126" s="2" t="s">
        <v>75</v>
      </c>
      <c r="B126" s="2" t="s">
        <v>76</v>
      </c>
      <c r="C126" s="2" t="s">
        <v>77</v>
      </c>
      <c r="D126" s="2" t="s">
        <v>78</v>
      </c>
      <c r="E126" s="2" t="s">
        <v>79</v>
      </c>
      <c r="F126" s="2" t="s">
        <v>80</v>
      </c>
      <c r="G126" s="2" t="s">
        <v>169</v>
      </c>
      <c r="H126" s="2" t="s">
        <v>170</v>
      </c>
      <c r="I126" s="2" t="s">
        <v>171</v>
      </c>
      <c r="L126" s="2" t="s">
        <v>84</v>
      </c>
      <c r="O126" s="2" t="s">
        <v>84</v>
      </c>
      <c r="R126" s="2" t="s">
        <v>84</v>
      </c>
      <c r="S126" s="2" t="s">
        <v>85</v>
      </c>
      <c r="T126" s="2" t="s">
        <v>86</v>
      </c>
      <c r="U126" s="2" t="s">
        <v>103</v>
      </c>
      <c r="V126" s="2" t="s">
        <v>104</v>
      </c>
      <c r="W126" s="2" t="s">
        <v>182</v>
      </c>
      <c r="X126" s="2" t="s">
        <v>183</v>
      </c>
      <c r="AE126" s="3">
        <v>416000</v>
      </c>
      <c r="AF126" s="3">
        <v>520000</v>
      </c>
      <c r="AG126" s="3">
        <v>448000</v>
      </c>
      <c r="AH126" s="3">
        <v>560000</v>
      </c>
      <c r="AI126" s="3">
        <v>515200</v>
      </c>
      <c r="AJ126" s="3">
        <v>644000</v>
      </c>
      <c r="AP126" s="1">
        <v>2016</v>
      </c>
    </row>
    <row r="127" spans="1:42" s="1" customFormat="1" x14ac:dyDescent="0.25">
      <c r="A127" s="2" t="s">
        <v>75</v>
      </c>
      <c r="B127" s="2" t="s">
        <v>76</v>
      </c>
      <c r="C127" s="2" t="s">
        <v>77</v>
      </c>
      <c r="D127" s="2" t="s">
        <v>78</v>
      </c>
      <c r="E127" s="2" t="s">
        <v>79</v>
      </c>
      <c r="F127" s="2" t="s">
        <v>80</v>
      </c>
      <c r="G127" s="2" t="s">
        <v>169</v>
      </c>
      <c r="H127" s="2" t="s">
        <v>170</v>
      </c>
      <c r="I127" s="2" t="s">
        <v>171</v>
      </c>
      <c r="L127" s="2" t="s">
        <v>84</v>
      </c>
      <c r="O127" s="2" t="s">
        <v>84</v>
      </c>
      <c r="R127" s="2" t="s">
        <v>84</v>
      </c>
      <c r="S127" s="2" t="s">
        <v>85</v>
      </c>
      <c r="T127" s="2" t="s">
        <v>86</v>
      </c>
      <c r="U127" s="2" t="s">
        <v>103</v>
      </c>
      <c r="V127" s="2" t="s">
        <v>104</v>
      </c>
      <c r="W127" s="2" t="s">
        <v>184</v>
      </c>
      <c r="X127" s="2" t="s">
        <v>185</v>
      </c>
      <c r="AE127" s="3">
        <v>416000</v>
      </c>
      <c r="AF127" s="3">
        <v>520000</v>
      </c>
      <c r="AG127" s="3">
        <v>448000</v>
      </c>
      <c r="AH127" s="3">
        <v>560000</v>
      </c>
      <c r="AI127" s="3">
        <v>515200</v>
      </c>
      <c r="AJ127" s="3">
        <v>644000</v>
      </c>
      <c r="AP127" s="1">
        <v>2016</v>
      </c>
    </row>
    <row r="128" spans="1:42" s="1" customFormat="1" x14ac:dyDescent="0.25">
      <c r="A128" s="2" t="s">
        <v>75</v>
      </c>
      <c r="B128" s="2" t="s">
        <v>76</v>
      </c>
      <c r="C128" s="2" t="s">
        <v>77</v>
      </c>
      <c r="D128" s="2" t="s">
        <v>78</v>
      </c>
      <c r="E128" s="2" t="s">
        <v>79</v>
      </c>
      <c r="F128" s="2" t="s">
        <v>80</v>
      </c>
      <c r="G128" s="2" t="s">
        <v>169</v>
      </c>
      <c r="H128" s="2" t="s">
        <v>170</v>
      </c>
      <c r="I128" s="2" t="s">
        <v>171</v>
      </c>
      <c r="L128" s="2" t="s">
        <v>84</v>
      </c>
      <c r="O128" s="2" t="s">
        <v>84</v>
      </c>
      <c r="R128" s="2" t="s">
        <v>84</v>
      </c>
      <c r="S128" s="2" t="s">
        <v>85</v>
      </c>
      <c r="T128" s="2" t="s">
        <v>86</v>
      </c>
      <c r="U128" s="2" t="s">
        <v>103</v>
      </c>
      <c r="V128" s="2" t="s">
        <v>104</v>
      </c>
      <c r="W128" s="2" t="s">
        <v>186</v>
      </c>
      <c r="X128" s="2" t="s">
        <v>187</v>
      </c>
      <c r="AE128" s="3">
        <v>416000</v>
      </c>
      <c r="AF128" s="3">
        <v>520000</v>
      </c>
      <c r="AG128" s="3">
        <v>448000</v>
      </c>
      <c r="AH128" s="3">
        <v>560000</v>
      </c>
      <c r="AI128" s="3">
        <v>515200</v>
      </c>
      <c r="AJ128" s="3">
        <v>644000</v>
      </c>
      <c r="AP128" s="1">
        <v>2016</v>
      </c>
    </row>
    <row r="129" spans="1:42" s="1" customFormat="1" x14ac:dyDescent="0.25">
      <c r="A129" s="2" t="s">
        <v>75</v>
      </c>
      <c r="B129" s="2" t="s">
        <v>76</v>
      </c>
      <c r="C129" s="2" t="s">
        <v>77</v>
      </c>
      <c r="D129" s="2" t="s">
        <v>78</v>
      </c>
      <c r="E129" s="2" t="s">
        <v>79</v>
      </c>
      <c r="F129" s="2" t="s">
        <v>80</v>
      </c>
      <c r="G129" s="2" t="s">
        <v>169</v>
      </c>
      <c r="H129" s="2" t="s">
        <v>170</v>
      </c>
      <c r="I129" s="2" t="s">
        <v>171</v>
      </c>
      <c r="L129" s="2" t="s">
        <v>84</v>
      </c>
      <c r="O129" s="2" t="s">
        <v>84</v>
      </c>
      <c r="R129" s="2" t="s">
        <v>84</v>
      </c>
      <c r="S129" s="2" t="s">
        <v>85</v>
      </c>
      <c r="T129" s="2" t="s">
        <v>86</v>
      </c>
      <c r="U129" s="2" t="s">
        <v>103</v>
      </c>
      <c r="V129" s="2" t="s">
        <v>104</v>
      </c>
      <c r="W129" s="2" t="s">
        <v>188</v>
      </c>
      <c r="X129" s="2" t="s">
        <v>189</v>
      </c>
      <c r="AE129" s="3">
        <v>416000</v>
      </c>
      <c r="AF129" s="3">
        <v>520000</v>
      </c>
      <c r="AG129" s="3">
        <v>448000</v>
      </c>
      <c r="AH129" s="3">
        <v>560000</v>
      </c>
      <c r="AI129" s="3">
        <v>515200</v>
      </c>
      <c r="AJ129" s="3">
        <v>644000</v>
      </c>
      <c r="AP129" s="1">
        <v>2016</v>
      </c>
    </row>
    <row r="130" spans="1:42" s="1" customFormat="1" x14ac:dyDescent="0.25">
      <c r="A130" s="2" t="s">
        <v>75</v>
      </c>
      <c r="B130" s="2" t="s">
        <v>76</v>
      </c>
      <c r="C130" s="2" t="s">
        <v>77</v>
      </c>
      <c r="D130" s="2" t="s">
        <v>78</v>
      </c>
      <c r="E130" s="2" t="s">
        <v>79</v>
      </c>
      <c r="F130" s="2" t="s">
        <v>80</v>
      </c>
      <c r="G130" s="2" t="s">
        <v>169</v>
      </c>
      <c r="H130" s="2" t="s">
        <v>170</v>
      </c>
      <c r="I130" s="2" t="s">
        <v>171</v>
      </c>
      <c r="L130" s="2" t="s">
        <v>84</v>
      </c>
      <c r="O130" s="2" t="s">
        <v>84</v>
      </c>
      <c r="R130" s="2" t="s">
        <v>84</v>
      </c>
      <c r="S130" s="2" t="s">
        <v>85</v>
      </c>
      <c r="T130" s="2" t="s">
        <v>86</v>
      </c>
      <c r="U130" s="2" t="s">
        <v>103</v>
      </c>
      <c r="V130" s="2" t="s">
        <v>104</v>
      </c>
      <c r="W130" s="2" t="s">
        <v>190</v>
      </c>
      <c r="X130" s="2" t="s">
        <v>191</v>
      </c>
      <c r="AE130" s="3">
        <v>416000</v>
      </c>
      <c r="AF130" s="3">
        <v>520000</v>
      </c>
      <c r="AG130" s="3">
        <v>448000</v>
      </c>
      <c r="AH130" s="3">
        <v>560000</v>
      </c>
      <c r="AI130" s="3">
        <v>515200</v>
      </c>
      <c r="AJ130" s="3">
        <v>644000</v>
      </c>
      <c r="AP130" s="1">
        <v>2016</v>
      </c>
    </row>
    <row r="131" spans="1:42" s="1" customFormat="1" x14ac:dyDescent="0.25">
      <c r="A131" s="2" t="s">
        <v>75</v>
      </c>
      <c r="B131" s="2" t="s">
        <v>76</v>
      </c>
      <c r="C131" s="2" t="s">
        <v>77</v>
      </c>
      <c r="D131" s="2" t="s">
        <v>78</v>
      </c>
      <c r="E131" s="2" t="s">
        <v>79</v>
      </c>
      <c r="F131" s="2" t="s">
        <v>80</v>
      </c>
      <c r="G131" s="2" t="s">
        <v>169</v>
      </c>
      <c r="H131" s="2" t="s">
        <v>170</v>
      </c>
      <c r="I131" s="2" t="s">
        <v>171</v>
      </c>
      <c r="L131" s="2" t="s">
        <v>84</v>
      </c>
      <c r="O131" s="2" t="s">
        <v>84</v>
      </c>
      <c r="R131" s="2" t="s">
        <v>84</v>
      </c>
      <c r="S131" s="2" t="s">
        <v>85</v>
      </c>
      <c r="T131" s="2" t="s">
        <v>86</v>
      </c>
      <c r="U131" s="2" t="s">
        <v>103</v>
      </c>
      <c r="V131" s="2" t="s">
        <v>104</v>
      </c>
      <c r="W131" s="2" t="s">
        <v>192</v>
      </c>
      <c r="X131" s="2" t="s">
        <v>193</v>
      </c>
      <c r="AE131" s="3">
        <v>416000</v>
      </c>
      <c r="AF131" s="3">
        <v>520000</v>
      </c>
      <c r="AG131" s="3">
        <v>448000</v>
      </c>
      <c r="AH131" s="3">
        <v>560000</v>
      </c>
      <c r="AI131" s="3">
        <v>515200</v>
      </c>
      <c r="AJ131" s="3">
        <v>644000</v>
      </c>
      <c r="AP131" s="1">
        <v>2016</v>
      </c>
    </row>
    <row r="132" spans="1:42" s="1" customFormat="1" x14ac:dyDescent="0.25">
      <c r="A132" s="2" t="s">
        <v>75</v>
      </c>
      <c r="B132" s="2" t="s">
        <v>76</v>
      </c>
      <c r="C132" s="2" t="s">
        <v>77</v>
      </c>
      <c r="D132" s="2" t="s">
        <v>78</v>
      </c>
      <c r="E132" s="2" t="s">
        <v>79</v>
      </c>
      <c r="F132" s="2" t="s">
        <v>80</v>
      </c>
      <c r="G132" s="2" t="s">
        <v>169</v>
      </c>
      <c r="H132" s="2" t="s">
        <v>170</v>
      </c>
      <c r="I132" s="2" t="s">
        <v>171</v>
      </c>
      <c r="L132" s="2" t="s">
        <v>84</v>
      </c>
      <c r="O132" s="2" t="s">
        <v>84</v>
      </c>
      <c r="R132" s="2" t="s">
        <v>84</v>
      </c>
      <c r="S132" s="2" t="s">
        <v>85</v>
      </c>
      <c r="T132" s="2" t="s">
        <v>86</v>
      </c>
      <c r="U132" s="2" t="s">
        <v>103</v>
      </c>
      <c r="V132" s="2" t="s">
        <v>104</v>
      </c>
      <c r="W132" s="2" t="s">
        <v>194</v>
      </c>
      <c r="X132" s="2" t="s">
        <v>195</v>
      </c>
      <c r="AE132" s="3">
        <v>416000</v>
      </c>
      <c r="AF132" s="3">
        <v>520000</v>
      </c>
      <c r="AG132" s="3">
        <v>448000</v>
      </c>
      <c r="AH132" s="3">
        <v>560000</v>
      </c>
      <c r="AI132" s="3">
        <v>515200</v>
      </c>
      <c r="AJ132" s="3">
        <v>644000</v>
      </c>
      <c r="AP132" s="1">
        <v>2016</v>
      </c>
    </row>
    <row r="133" spans="1:42" s="1" customFormat="1" x14ac:dyDescent="0.25">
      <c r="A133" s="2" t="s">
        <v>75</v>
      </c>
      <c r="B133" s="2" t="s">
        <v>76</v>
      </c>
      <c r="C133" s="2" t="s">
        <v>77</v>
      </c>
      <c r="D133" s="2" t="s">
        <v>78</v>
      </c>
      <c r="E133" s="2" t="s">
        <v>79</v>
      </c>
      <c r="F133" s="2" t="s">
        <v>80</v>
      </c>
      <c r="G133" s="2" t="s">
        <v>169</v>
      </c>
      <c r="H133" s="2" t="s">
        <v>170</v>
      </c>
      <c r="I133" s="2" t="s">
        <v>171</v>
      </c>
      <c r="L133" s="2" t="s">
        <v>84</v>
      </c>
      <c r="O133" s="2" t="s">
        <v>84</v>
      </c>
      <c r="R133" s="2" t="s">
        <v>84</v>
      </c>
      <c r="S133" s="2" t="s">
        <v>85</v>
      </c>
      <c r="T133" s="2" t="s">
        <v>86</v>
      </c>
      <c r="U133" s="2" t="s">
        <v>103</v>
      </c>
      <c r="V133" s="2" t="s">
        <v>104</v>
      </c>
      <c r="W133" s="2" t="s">
        <v>196</v>
      </c>
      <c r="X133" s="2" t="s">
        <v>100</v>
      </c>
      <c r="AE133" s="3">
        <v>416000</v>
      </c>
      <c r="AF133" s="3">
        <v>520000</v>
      </c>
      <c r="AG133" s="3">
        <v>448000</v>
      </c>
      <c r="AH133" s="3">
        <v>560000</v>
      </c>
      <c r="AI133" s="3">
        <v>515200</v>
      </c>
      <c r="AJ133" s="3">
        <v>644000</v>
      </c>
      <c r="AP133" s="1">
        <v>2016</v>
      </c>
    </row>
    <row r="134" spans="1:42" s="1" customFormat="1" x14ac:dyDescent="0.25">
      <c r="A134" s="2" t="s">
        <v>75</v>
      </c>
      <c r="B134" s="2" t="s">
        <v>76</v>
      </c>
      <c r="C134" s="2" t="s">
        <v>77</v>
      </c>
      <c r="D134" s="2" t="s">
        <v>78</v>
      </c>
      <c r="E134" s="2" t="s">
        <v>79</v>
      </c>
      <c r="F134" s="2" t="s">
        <v>80</v>
      </c>
      <c r="G134" s="2" t="s">
        <v>169</v>
      </c>
      <c r="H134" s="2" t="s">
        <v>170</v>
      </c>
      <c r="I134" s="2" t="s">
        <v>171</v>
      </c>
      <c r="L134" s="2" t="s">
        <v>84</v>
      </c>
      <c r="O134" s="2" t="s">
        <v>84</v>
      </c>
      <c r="R134" s="2" t="s">
        <v>84</v>
      </c>
      <c r="S134" s="2" t="s">
        <v>85</v>
      </c>
      <c r="T134" s="2" t="s">
        <v>86</v>
      </c>
      <c r="U134" s="2" t="s">
        <v>103</v>
      </c>
      <c r="V134" s="2" t="s">
        <v>104</v>
      </c>
      <c r="W134" s="2" t="s">
        <v>197</v>
      </c>
      <c r="X134" s="2" t="s">
        <v>198</v>
      </c>
      <c r="AE134" s="3">
        <v>416000</v>
      </c>
      <c r="AF134" s="3">
        <v>520000</v>
      </c>
      <c r="AG134" s="3">
        <v>448000</v>
      </c>
      <c r="AH134" s="3">
        <v>560000</v>
      </c>
      <c r="AI134" s="3">
        <v>515200</v>
      </c>
      <c r="AJ134" s="3">
        <v>644000</v>
      </c>
      <c r="AP134" s="1">
        <v>2016</v>
      </c>
    </row>
    <row r="135" spans="1:42" s="1" customFormat="1" x14ac:dyDescent="0.25">
      <c r="A135" s="2" t="s">
        <v>75</v>
      </c>
      <c r="B135" s="2" t="s">
        <v>76</v>
      </c>
      <c r="C135" s="2" t="s">
        <v>77</v>
      </c>
      <c r="D135" s="2" t="s">
        <v>78</v>
      </c>
      <c r="E135" s="2" t="s">
        <v>79</v>
      </c>
      <c r="F135" s="2" t="s">
        <v>80</v>
      </c>
      <c r="G135" s="2" t="s">
        <v>169</v>
      </c>
      <c r="H135" s="2" t="s">
        <v>170</v>
      </c>
      <c r="I135" s="2" t="s">
        <v>171</v>
      </c>
      <c r="L135" s="2" t="s">
        <v>84</v>
      </c>
      <c r="O135" s="2" t="s">
        <v>84</v>
      </c>
      <c r="R135" s="2" t="s">
        <v>84</v>
      </c>
      <c r="S135" s="2" t="s">
        <v>85</v>
      </c>
      <c r="T135" s="2" t="s">
        <v>86</v>
      </c>
      <c r="U135" s="2" t="s">
        <v>103</v>
      </c>
      <c r="V135" s="2" t="s">
        <v>104</v>
      </c>
      <c r="W135" s="2" t="s">
        <v>199</v>
      </c>
      <c r="X135" s="2" t="s">
        <v>200</v>
      </c>
      <c r="AE135" s="3">
        <v>416000</v>
      </c>
      <c r="AF135" s="3">
        <v>520000</v>
      </c>
      <c r="AG135" s="3">
        <v>448000</v>
      </c>
      <c r="AH135" s="3">
        <v>560000</v>
      </c>
      <c r="AI135" s="3">
        <v>515200</v>
      </c>
      <c r="AJ135" s="3">
        <v>644000</v>
      </c>
      <c r="AP135" s="1">
        <v>2016</v>
      </c>
    </row>
    <row r="136" spans="1:42" s="1" customFormat="1" x14ac:dyDescent="0.25">
      <c r="A136" s="2" t="s">
        <v>75</v>
      </c>
      <c r="B136" s="2" t="s">
        <v>76</v>
      </c>
      <c r="C136" s="2" t="s">
        <v>77</v>
      </c>
      <c r="D136" s="2" t="s">
        <v>78</v>
      </c>
      <c r="E136" s="2" t="s">
        <v>79</v>
      </c>
      <c r="F136" s="2" t="s">
        <v>80</v>
      </c>
      <c r="G136" s="2" t="s">
        <v>169</v>
      </c>
      <c r="H136" s="2" t="s">
        <v>170</v>
      </c>
      <c r="I136" s="2" t="s">
        <v>171</v>
      </c>
      <c r="L136" s="2" t="s">
        <v>84</v>
      </c>
      <c r="O136" s="2" t="s">
        <v>84</v>
      </c>
      <c r="R136" s="2" t="s">
        <v>84</v>
      </c>
      <c r="S136" s="2" t="s">
        <v>85</v>
      </c>
      <c r="T136" s="2" t="s">
        <v>86</v>
      </c>
      <c r="U136" s="2" t="s">
        <v>103</v>
      </c>
      <c r="V136" s="2" t="s">
        <v>104</v>
      </c>
      <c r="W136" s="2" t="s">
        <v>201</v>
      </c>
      <c r="X136" s="2" t="s">
        <v>202</v>
      </c>
      <c r="AE136" s="3">
        <v>416000</v>
      </c>
      <c r="AF136" s="3">
        <v>520000</v>
      </c>
      <c r="AG136" s="3">
        <v>448000</v>
      </c>
      <c r="AH136" s="3">
        <v>560000</v>
      </c>
      <c r="AI136" s="3">
        <v>515200</v>
      </c>
      <c r="AJ136" s="3">
        <v>644000</v>
      </c>
      <c r="AP136" s="1">
        <v>2016</v>
      </c>
    </row>
    <row r="137" spans="1:42" s="1" customFormat="1" x14ac:dyDescent="0.25">
      <c r="A137" s="2" t="s">
        <v>75</v>
      </c>
      <c r="B137" s="2" t="s">
        <v>76</v>
      </c>
      <c r="C137" s="2" t="s">
        <v>77</v>
      </c>
      <c r="D137" s="2" t="s">
        <v>78</v>
      </c>
      <c r="E137" s="2" t="s">
        <v>79</v>
      </c>
      <c r="F137" s="2" t="s">
        <v>80</v>
      </c>
      <c r="G137" s="2" t="s">
        <v>169</v>
      </c>
      <c r="H137" s="2" t="s">
        <v>170</v>
      </c>
      <c r="I137" s="2" t="s">
        <v>171</v>
      </c>
      <c r="L137" s="2" t="s">
        <v>84</v>
      </c>
      <c r="O137" s="2" t="s">
        <v>84</v>
      </c>
      <c r="R137" s="2" t="s">
        <v>84</v>
      </c>
      <c r="S137" s="2" t="s">
        <v>85</v>
      </c>
      <c r="T137" s="2" t="s">
        <v>86</v>
      </c>
      <c r="U137" s="2" t="s">
        <v>103</v>
      </c>
      <c r="V137" s="2" t="s">
        <v>104</v>
      </c>
      <c r="W137" s="2" t="s">
        <v>203</v>
      </c>
      <c r="X137" s="2" t="s">
        <v>195</v>
      </c>
      <c r="AE137" s="3">
        <v>416000</v>
      </c>
      <c r="AF137" s="3">
        <v>520000</v>
      </c>
      <c r="AG137" s="3">
        <v>448000</v>
      </c>
      <c r="AH137" s="3">
        <v>560000</v>
      </c>
      <c r="AI137" s="3">
        <v>515200</v>
      </c>
      <c r="AJ137" s="3">
        <v>644000</v>
      </c>
      <c r="AP137" s="1">
        <v>2016</v>
      </c>
    </row>
    <row r="138" spans="1:42" s="1" customFormat="1" x14ac:dyDescent="0.25">
      <c r="A138" s="2" t="s">
        <v>75</v>
      </c>
      <c r="B138" s="2" t="s">
        <v>76</v>
      </c>
      <c r="C138" s="2" t="s">
        <v>77</v>
      </c>
      <c r="D138" s="2" t="s">
        <v>78</v>
      </c>
      <c r="E138" s="2" t="s">
        <v>79</v>
      </c>
      <c r="F138" s="2" t="s">
        <v>80</v>
      </c>
      <c r="G138" s="2" t="s">
        <v>169</v>
      </c>
      <c r="H138" s="2" t="s">
        <v>170</v>
      </c>
      <c r="I138" s="2" t="s">
        <v>171</v>
      </c>
      <c r="L138" s="2" t="s">
        <v>84</v>
      </c>
      <c r="O138" s="2" t="s">
        <v>84</v>
      </c>
      <c r="R138" s="2" t="s">
        <v>84</v>
      </c>
      <c r="S138" s="2" t="s">
        <v>85</v>
      </c>
      <c r="T138" s="2" t="s">
        <v>86</v>
      </c>
      <c r="U138" s="2" t="s">
        <v>103</v>
      </c>
      <c r="V138" s="2" t="s">
        <v>104</v>
      </c>
      <c r="W138" s="2" t="s">
        <v>204</v>
      </c>
      <c r="X138" s="2" t="s">
        <v>205</v>
      </c>
      <c r="AE138" s="3">
        <v>416000</v>
      </c>
      <c r="AF138" s="3">
        <v>520000</v>
      </c>
      <c r="AG138" s="3">
        <v>448000</v>
      </c>
      <c r="AH138" s="3">
        <v>560000</v>
      </c>
      <c r="AI138" s="3">
        <v>515200</v>
      </c>
      <c r="AJ138" s="3">
        <v>644000</v>
      </c>
      <c r="AP138" s="1">
        <v>2016</v>
      </c>
    </row>
    <row r="139" spans="1:42" s="1" customFormat="1" x14ac:dyDescent="0.25">
      <c r="A139" s="2" t="s">
        <v>75</v>
      </c>
      <c r="B139" s="2" t="s">
        <v>76</v>
      </c>
      <c r="C139" s="2" t="s">
        <v>77</v>
      </c>
      <c r="D139" s="2" t="s">
        <v>78</v>
      </c>
      <c r="E139" s="2" t="s">
        <v>79</v>
      </c>
      <c r="F139" s="2" t="s">
        <v>80</v>
      </c>
      <c r="G139" s="2" t="s">
        <v>169</v>
      </c>
      <c r="H139" s="2" t="s">
        <v>170</v>
      </c>
      <c r="I139" s="2" t="s">
        <v>171</v>
      </c>
      <c r="L139" s="2" t="s">
        <v>84</v>
      </c>
      <c r="O139" s="2" t="s">
        <v>84</v>
      </c>
      <c r="R139" s="2" t="s">
        <v>84</v>
      </c>
      <c r="S139" s="2" t="s">
        <v>85</v>
      </c>
      <c r="T139" s="2" t="s">
        <v>86</v>
      </c>
      <c r="U139" s="2" t="s">
        <v>103</v>
      </c>
      <c r="V139" s="2" t="s">
        <v>104</v>
      </c>
      <c r="W139" s="2" t="s">
        <v>206</v>
      </c>
      <c r="X139" s="2" t="s">
        <v>207</v>
      </c>
      <c r="AE139" s="3">
        <v>416000</v>
      </c>
      <c r="AF139" s="3">
        <v>520000</v>
      </c>
      <c r="AG139" s="3">
        <v>448000</v>
      </c>
      <c r="AH139" s="3">
        <v>560000</v>
      </c>
      <c r="AI139" s="3">
        <v>515200</v>
      </c>
      <c r="AJ139" s="3">
        <v>644000</v>
      </c>
      <c r="AP139" s="1">
        <v>2016</v>
      </c>
    </row>
    <row r="140" spans="1:42" s="1" customFormat="1" x14ac:dyDescent="0.25">
      <c r="A140" s="2" t="s">
        <v>75</v>
      </c>
      <c r="B140" s="2" t="s">
        <v>76</v>
      </c>
      <c r="C140" s="2" t="s">
        <v>77</v>
      </c>
      <c r="D140" s="2" t="s">
        <v>78</v>
      </c>
      <c r="E140" s="2" t="s">
        <v>79</v>
      </c>
      <c r="F140" s="2" t="s">
        <v>80</v>
      </c>
      <c r="G140" s="2" t="s">
        <v>169</v>
      </c>
      <c r="H140" s="2" t="s">
        <v>170</v>
      </c>
      <c r="I140" s="2" t="s">
        <v>171</v>
      </c>
      <c r="L140" s="2" t="s">
        <v>84</v>
      </c>
      <c r="O140" s="2" t="s">
        <v>84</v>
      </c>
      <c r="R140" s="2" t="s">
        <v>84</v>
      </c>
      <c r="S140" s="2" t="s">
        <v>85</v>
      </c>
      <c r="T140" s="2" t="s">
        <v>86</v>
      </c>
      <c r="U140" s="2" t="s">
        <v>103</v>
      </c>
      <c r="V140" s="2" t="s">
        <v>104</v>
      </c>
      <c r="W140" s="2" t="s">
        <v>208</v>
      </c>
      <c r="X140" s="2" t="s">
        <v>209</v>
      </c>
      <c r="AE140" s="3">
        <v>416000</v>
      </c>
      <c r="AF140" s="3">
        <v>520000</v>
      </c>
      <c r="AG140" s="3">
        <v>448000</v>
      </c>
      <c r="AH140" s="3">
        <v>560000</v>
      </c>
      <c r="AI140" s="3">
        <v>515200</v>
      </c>
      <c r="AJ140" s="3">
        <v>644000</v>
      </c>
      <c r="AP140" s="1">
        <v>2016</v>
      </c>
    </row>
    <row r="141" spans="1:42" s="1" customFormat="1" x14ac:dyDescent="0.25">
      <c r="A141" s="2" t="s">
        <v>75</v>
      </c>
      <c r="B141" s="2" t="s">
        <v>76</v>
      </c>
      <c r="C141" s="2" t="s">
        <v>77</v>
      </c>
      <c r="D141" s="2" t="s">
        <v>78</v>
      </c>
      <c r="E141" s="2" t="s">
        <v>79</v>
      </c>
      <c r="F141" s="2" t="s">
        <v>80</v>
      </c>
      <c r="G141" s="2" t="s">
        <v>169</v>
      </c>
      <c r="H141" s="2" t="s">
        <v>170</v>
      </c>
      <c r="I141" s="2" t="s">
        <v>171</v>
      </c>
      <c r="L141" s="2" t="s">
        <v>84</v>
      </c>
      <c r="O141" s="2" t="s">
        <v>84</v>
      </c>
      <c r="R141" s="2" t="s">
        <v>84</v>
      </c>
      <c r="S141" s="2" t="s">
        <v>85</v>
      </c>
      <c r="T141" s="2" t="s">
        <v>86</v>
      </c>
      <c r="U141" s="2" t="s">
        <v>103</v>
      </c>
      <c r="V141" s="2" t="s">
        <v>104</v>
      </c>
      <c r="W141" s="2" t="s">
        <v>210</v>
      </c>
      <c r="X141" s="2" t="s">
        <v>211</v>
      </c>
      <c r="AE141" s="3">
        <v>416000</v>
      </c>
      <c r="AF141" s="3">
        <v>520000</v>
      </c>
      <c r="AG141" s="3">
        <v>448000</v>
      </c>
      <c r="AH141" s="3">
        <v>560000</v>
      </c>
      <c r="AI141" s="3">
        <v>515200</v>
      </c>
      <c r="AJ141" s="3">
        <v>644000</v>
      </c>
      <c r="AP141" s="1">
        <v>2016</v>
      </c>
    </row>
    <row r="142" spans="1:42" s="1" customFormat="1" x14ac:dyDescent="0.25">
      <c r="A142" s="2" t="s">
        <v>75</v>
      </c>
      <c r="B142" s="2" t="s">
        <v>76</v>
      </c>
      <c r="C142" s="2" t="s">
        <v>77</v>
      </c>
      <c r="D142" s="2" t="s">
        <v>78</v>
      </c>
      <c r="E142" s="2" t="s">
        <v>79</v>
      </c>
      <c r="F142" s="2" t="s">
        <v>80</v>
      </c>
      <c r="G142" s="2" t="s">
        <v>169</v>
      </c>
      <c r="H142" s="2" t="s">
        <v>170</v>
      </c>
      <c r="I142" s="2" t="s">
        <v>171</v>
      </c>
      <c r="L142" s="2" t="s">
        <v>84</v>
      </c>
      <c r="O142" s="2" t="s">
        <v>84</v>
      </c>
      <c r="R142" s="2" t="s">
        <v>84</v>
      </c>
      <c r="S142" s="2" t="s">
        <v>85</v>
      </c>
      <c r="T142" s="2" t="s">
        <v>86</v>
      </c>
      <c r="U142" s="2" t="s">
        <v>103</v>
      </c>
      <c r="V142" s="2" t="s">
        <v>104</v>
      </c>
      <c r="W142" s="2" t="s">
        <v>212</v>
      </c>
      <c r="X142" s="2" t="s">
        <v>213</v>
      </c>
      <c r="AE142" s="3">
        <v>416000</v>
      </c>
      <c r="AF142" s="3">
        <v>520000</v>
      </c>
      <c r="AG142" s="3">
        <v>448000</v>
      </c>
      <c r="AH142" s="3">
        <v>560000</v>
      </c>
      <c r="AI142" s="3">
        <v>515200</v>
      </c>
      <c r="AJ142" s="3">
        <v>644000</v>
      </c>
      <c r="AP142" s="1">
        <v>2016</v>
      </c>
    </row>
    <row r="143" spans="1:42" s="1" customFormat="1" x14ac:dyDescent="0.25">
      <c r="A143" s="2" t="s">
        <v>75</v>
      </c>
      <c r="B143" s="2" t="s">
        <v>76</v>
      </c>
      <c r="C143" s="2" t="s">
        <v>77</v>
      </c>
      <c r="D143" s="2" t="s">
        <v>78</v>
      </c>
      <c r="E143" s="2" t="s">
        <v>79</v>
      </c>
      <c r="F143" s="2" t="s">
        <v>80</v>
      </c>
      <c r="G143" s="2" t="s">
        <v>169</v>
      </c>
      <c r="H143" s="2" t="s">
        <v>170</v>
      </c>
      <c r="I143" s="2" t="s">
        <v>171</v>
      </c>
      <c r="L143" s="2" t="s">
        <v>84</v>
      </c>
      <c r="O143" s="2" t="s">
        <v>84</v>
      </c>
      <c r="R143" s="2" t="s">
        <v>84</v>
      </c>
      <c r="S143" s="2" t="s">
        <v>85</v>
      </c>
      <c r="T143" s="2" t="s">
        <v>86</v>
      </c>
      <c r="U143" s="2" t="s">
        <v>103</v>
      </c>
      <c r="V143" s="2" t="s">
        <v>104</v>
      </c>
      <c r="W143" s="2" t="s">
        <v>214</v>
      </c>
      <c r="X143" s="2" t="s">
        <v>215</v>
      </c>
      <c r="AE143" s="3">
        <v>416000</v>
      </c>
      <c r="AF143" s="3">
        <v>520000</v>
      </c>
      <c r="AG143" s="3">
        <v>448000</v>
      </c>
      <c r="AH143" s="3">
        <v>560000</v>
      </c>
      <c r="AI143" s="3">
        <v>515200</v>
      </c>
      <c r="AJ143" s="3">
        <v>644000</v>
      </c>
      <c r="AP143" s="1">
        <v>2016</v>
      </c>
    </row>
    <row r="144" spans="1:42" s="1" customFormat="1" x14ac:dyDescent="0.25">
      <c r="A144" s="2" t="s">
        <v>75</v>
      </c>
      <c r="B144" s="2" t="s">
        <v>76</v>
      </c>
      <c r="C144" s="2" t="s">
        <v>77</v>
      </c>
      <c r="D144" s="2" t="s">
        <v>78</v>
      </c>
      <c r="E144" s="2" t="s">
        <v>79</v>
      </c>
      <c r="F144" s="2" t="s">
        <v>80</v>
      </c>
      <c r="G144" s="2" t="s">
        <v>169</v>
      </c>
      <c r="H144" s="2" t="s">
        <v>170</v>
      </c>
      <c r="I144" s="2" t="s">
        <v>171</v>
      </c>
      <c r="L144" s="2" t="s">
        <v>84</v>
      </c>
      <c r="O144" s="2" t="s">
        <v>84</v>
      </c>
      <c r="R144" s="2" t="s">
        <v>84</v>
      </c>
      <c r="S144" s="2" t="s">
        <v>85</v>
      </c>
      <c r="T144" s="2" t="s">
        <v>86</v>
      </c>
      <c r="U144" s="2" t="s">
        <v>103</v>
      </c>
      <c r="V144" s="2" t="s">
        <v>104</v>
      </c>
      <c r="W144" s="2" t="s">
        <v>216</v>
      </c>
      <c r="X144" s="2" t="s">
        <v>211</v>
      </c>
      <c r="AE144" s="3">
        <v>416000</v>
      </c>
      <c r="AF144" s="3">
        <v>520000</v>
      </c>
      <c r="AG144" s="3">
        <v>448000</v>
      </c>
      <c r="AH144" s="3">
        <v>560000</v>
      </c>
      <c r="AI144" s="3">
        <v>515200</v>
      </c>
      <c r="AJ144" s="3">
        <v>644000</v>
      </c>
      <c r="AP144" s="1">
        <v>2016</v>
      </c>
    </row>
    <row r="145" spans="1:42" s="1" customFormat="1" x14ac:dyDescent="0.25">
      <c r="A145" s="2" t="s">
        <v>75</v>
      </c>
      <c r="B145" s="2" t="s">
        <v>76</v>
      </c>
      <c r="C145" s="2" t="s">
        <v>77</v>
      </c>
      <c r="D145" s="2" t="s">
        <v>78</v>
      </c>
      <c r="E145" s="2" t="s">
        <v>79</v>
      </c>
      <c r="F145" s="2" t="s">
        <v>80</v>
      </c>
      <c r="G145" s="2" t="s">
        <v>169</v>
      </c>
      <c r="H145" s="2" t="s">
        <v>170</v>
      </c>
      <c r="I145" s="2" t="s">
        <v>171</v>
      </c>
      <c r="L145" s="2" t="s">
        <v>84</v>
      </c>
      <c r="O145" s="2" t="s">
        <v>84</v>
      </c>
      <c r="R145" s="2" t="s">
        <v>84</v>
      </c>
      <c r="S145" s="2" t="s">
        <v>85</v>
      </c>
      <c r="T145" s="2" t="s">
        <v>86</v>
      </c>
      <c r="U145" s="2" t="s">
        <v>103</v>
      </c>
      <c r="V145" s="2" t="s">
        <v>104</v>
      </c>
      <c r="W145" s="2" t="s">
        <v>217</v>
      </c>
      <c r="X145" s="2" t="s">
        <v>136</v>
      </c>
      <c r="AE145" s="3">
        <v>416000</v>
      </c>
      <c r="AF145" s="3">
        <v>520000</v>
      </c>
      <c r="AG145" s="3">
        <v>448000</v>
      </c>
      <c r="AH145" s="3">
        <v>560000</v>
      </c>
      <c r="AI145" s="3">
        <v>515200</v>
      </c>
      <c r="AJ145" s="3">
        <v>644000</v>
      </c>
      <c r="AP145" s="1">
        <v>2016</v>
      </c>
    </row>
    <row r="146" spans="1:42" s="1" customFormat="1" x14ac:dyDescent="0.25">
      <c r="A146" s="2" t="s">
        <v>75</v>
      </c>
      <c r="B146" s="2" t="s">
        <v>76</v>
      </c>
      <c r="C146" s="2" t="s">
        <v>77</v>
      </c>
      <c r="D146" s="2" t="s">
        <v>78</v>
      </c>
      <c r="E146" s="2" t="s">
        <v>79</v>
      </c>
      <c r="F146" s="2" t="s">
        <v>80</v>
      </c>
      <c r="G146" s="2" t="s">
        <v>169</v>
      </c>
      <c r="H146" s="2" t="s">
        <v>170</v>
      </c>
      <c r="I146" s="2" t="s">
        <v>171</v>
      </c>
      <c r="L146" s="2" t="s">
        <v>84</v>
      </c>
      <c r="O146" s="2" t="s">
        <v>84</v>
      </c>
      <c r="R146" s="2" t="s">
        <v>84</v>
      </c>
      <c r="S146" s="2" t="s">
        <v>85</v>
      </c>
      <c r="T146" s="2" t="s">
        <v>86</v>
      </c>
      <c r="U146" s="2" t="s">
        <v>103</v>
      </c>
      <c r="V146" s="2" t="s">
        <v>104</v>
      </c>
      <c r="W146" s="2" t="s">
        <v>218</v>
      </c>
      <c r="X146" s="2" t="s">
        <v>136</v>
      </c>
      <c r="AE146" s="3">
        <v>416000</v>
      </c>
      <c r="AF146" s="3">
        <v>520000</v>
      </c>
      <c r="AG146" s="3">
        <v>448000</v>
      </c>
      <c r="AH146" s="3">
        <v>560000</v>
      </c>
      <c r="AI146" s="3">
        <v>515200</v>
      </c>
      <c r="AJ146" s="3">
        <v>644000</v>
      </c>
      <c r="AP146" s="1">
        <v>2016</v>
      </c>
    </row>
    <row r="147" spans="1:42" s="1" customFormat="1" x14ac:dyDescent="0.25">
      <c r="A147" s="2" t="s">
        <v>75</v>
      </c>
      <c r="B147" s="2" t="s">
        <v>76</v>
      </c>
      <c r="C147" s="2" t="s">
        <v>77</v>
      </c>
      <c r="D147" s="2" t="s">
        <v>78</v>
      </c>
      <c r="E147" s="2" t="s">
        <v>79</v>
      </c>
      <c r="F147" s="2" t="s">
        <v>80</v>
      </c>
      <c r="G147" s="2" t="s">
        <v>169</v>
      </c>
      <c r="H147" s="2" t="s">
        <v>170</v>
      </c>
      <c r="I147" s="2" t="s">
        <v>171</v>
      </c>
      <c r="L147" s="2" t="s">
        <v>84</v>
      </c>
      <c r="O147" s="2" t="s">
        <v>84</v>
      </c>
      <c r="R147" s="2" t="s">
        <v>84</v>
      </c>
      <c r="S147" s="2" t="s">
        <v>85</v>
      </c>
      <c r="T147" s="2" t="s">
        <v>86</v>
      </c>
      <c r="U147" s="2" t="s">
        <v>219</v>
      </c>
      <c r="V147" s="2" t="s">
        <v>220</v>
      </c>
      <c r="W147" s="2" t="s">
        <v>221</v>
      </c>
      <c r="X147" s="2" t="s">
        <v>222</v>
      </c>
      <c r="AE147" s="3">
        <v>416000</v>
      </c>
      <c r="AF147" s="3">
        <v>520000</v>
      </c>
      <c r="AG147" s="3">
        <v>448000</v>
      </c>
      <c r="AH147" s="3">
        <v>560000</v>
      </c>
      <c r="AI147" s="3">
        <v>515200</v>
      </c>
      <c r="AJ147" s="3">
        <v>644000</v>
      </c>
      <c r="AP147" s="1">
        <v>2016</v>
      </c>
    </row>
    <row r="148" spans="1:42" s="1" customFormat="1" x14ac:dyDescent="0.25">
      <c r="A148" s="2" t="s">
        <v>75</v>
      </c>
      <c r="B148" s="2" t="s">
        <v>76</v>
      </c>
      <c r="C148" s="2" t="s">
        <v>77</v>
      </c>
      <c r="D148" s="2" t="s">
        <v>78</v>
      </c>
      <c r="E148" s="2" t="s">
        <v>79</v>
      </c>
      <c r="F148" s="2" t="s">
        <v>80</v>
      </c>
      <c r="G148" s="2" t="s">
        <v>169</v>
      </c>
      <c r="H148" s="2" t="s">
        <v>170</v>
      </c>
      <c r="I148" s="2" t="s">
        <v>171</v>
      </c>
      <c r="J148" s="2" t="s">
        <v>223</v>
      </c>
      <c r="K148" s="2" t="s">
        <v>164</v>
      </c>
      <c r="L148" s="2" t="s">
        <v>224</v>
      </c>
      <c r="O148" s="2" t="s">
        <v>84</v>
      </c>
      <c r="R148" s="2" t="s">
        <v>84</v>
      </c>
      <c r="S148" s="2" t="s">
        <v>85</v>
      </c>
      <c r="T148" s="2" t="s">
        <v>86</v>
      </c>
      <c r="U148" s="2" t="s">
        <v>87</v>
      </c>
      <c r="V148" s="2" t="s">
        <v>88</v>
      </c>
      <c r="W148" s="2" t="s">
        <v>172</v>
      </c>
      <c r="X148" s="2" t="s">
        <v>173</v>
      </c>
      <c r="AE148" s="3">
        <v>208000</v>
      </c>
      <c r="AF148" s="3">
        <v>457600</v>
      </c>
      <c r="AG148" s="3">
        <v>224000</v>
      </c>
      <c r="AH148" s="3">
        <v>492800</v>
      </c>
      <c r="AI148" s="3">
        <v>257600</v>
      </c>
      <c r="AJ148" s="3">
        <v>566720</v>
      </c>
      <c r="AP148" s="1">
        <v>2016</v>
      </c>
    </row>
    <row r="149" spans="1:42" s="1" customFormat="1" x14ac:dyDescent="0.25">
      <c r="A149" s="2" t="s">
        <v>75</v>
      </c>
      <c r="B149" s="2" t="s">
        <v>76</v>
      </c>
      <c r="C149" s="2" t="s">
        <v>77</v>
      </c>
      <c r="D149" s="2" t="s">
        <v>78</v>
      </c>
      <c r="E149" s="2" t="s">
        <v>79</v>
      </c>
      <c r="F149" s="2" t="s">
        <v>80</v>
      </c>
      <c r="G149" s="2" t="s">
        <v>169</v>
      </c>
      <c r="H149" s="2" t="s">
        <v>170</v>
      </c>
      <c r="I149" s="2" t="s">
        <v>171</v>
      </c>
      <c r="J149" s="2" t="s">
        <v>223</v>
      </c>
      <c r="K149" s="2" t="s">
        <v>164</v>
      </c>
      <c r="L149" s="2" t="s">
        <v>224</v>
      </c>
      <c r="O149" s="2" t="s">
        <v>84</v>
      </c>
      <c r="R149" s="2" t="s">
        <v>84</v>
      </c>
      <c r="S149" s="2" t="s">
        <v>85</v>
      </c>
      <c r="T149" s="2" t="s">
        <v>86</v>
      </c>
      <c r="U149" s="2" t="s">
        <v>87</v>
      </c>
      <c r="V149" s="2" t="s">
        <v>88</v>
      </c>
      <c r="W149" s="2" t="s">
        <v>174</v>
      </c>
      <c r="X149" s="2" t="s">
        <v>102</v>
      </c>
      <c r="AE149" s="3">
        <v>208000</v>
      </c>
      <c r="AF149" s="3">
        <v>457600</v>
      </c>
      <c r="AG149" s="3">
        <v>224000</v>
      </c>
      <c r="AH149" s="3">
        <v>492800</v>
      </c>
      <c r="AI149" s="3">
        <v>257600</v>
      </c>
      <c r="AJ149" s="3">
        <v>566720</v>
      </c>
      <c r="AP149" s="1">
        <v>2016</v>
      </c>
    </row>
    <row r="150" spans="1:42" s="1" customFormat="1" x14ac:dyDescent="0.25">
      <c r="A150" s="2" t="s">
        <v>75</v>
      </c>
      <c r="B150" s="2" t="s">
        <v>76</v>
      </c>
      <c r="C150" s="2" t="s">
        <v>77</v>
      </c>
      <c r="D150" s="2" t="s">
        <v>78</v>
      </c>
      <c r="E150" s="2" t="s">
        <v>79</v>
      </c>
      <c r="F150" s="2" t="s">
        <v>80</v>
      </c>
      <c r="G150" s="2" t="s">
        <v>169</v>
      </c>
      <c r="H150" s="2" t="s">
        <v>170</v>
      </c>
      <c r="I150" s="2" t="s">
        <v>171</v>
      </c>
      <c r="J150" s="2" t="s">
        <v>223</v>
      </c>
      <c r="K150" s="2" t="s">
        <v>164</v>
      </c>
      <c r="L150" s="2" t="s">
        <v>224</v>
      </c>
      <c r="O150" s="2" t="s">
        <v>84</v>
      </c>
      <c r="R150" s="2" t="s">
        <v>84</v>
      </c>
      <c r="S150" s="2" t="s">
        <v>85</v>
      </c>
      <c r="T150" s="2" t="s">
        <v>86</v>
      </c>
      <c r="U150" s="2" t="s">
        <v>87</v>
      </c>
      <c r="V150" s="2" t="s">
        <v>88</v>
      </c>
      <c r="W150" s="2" t="s">
        <v>175</v>
      </c>
      <c r="X150" s="2" t="s">
        <v>176</v>
      </c>
      <c r="AE150" s="3">
        <v>208000</v>
      </c>
      <c r="AF150" s="3">
        <v>457600</v>
      </c>
      <c r="AG150" s="3">
        <v>224000</v>
      </c>
      <c r="AH150" s="3">
        <v>492800</v>
      </c>
      <c r="AI150" s="3">
        <v>257600</v>
      </c>
      <c r="AJ150" s="3">
        <v>566720</v>
      </c>
      <c r="AP150" s="1">
        <v>2016</v>
      </c>
    </row>
    <row r="151" spans="1:42" s="1" customFormat="1" x14ac:dyDescent="0.25">
      <c r="A151" s="2" t="s">
        <v>75</v>
      </c>
      <c r="B151" s="2" t="s">
        <v>76</v>
      </c>
      <c r="C151" s="2" t="s">
        <v>77</v>
      </c>
      <c r="D151" s="2" t="s">
        <v>78</v>
      </c>
      <c r="E151" s="2" t="s">
        <v>79</v>
      </c>
      <c r="F151" s="2" t="s">
        <v>80</v>
      </c>
      <c r="G151" s="2" t="s">
        <v>169</v>
      </c>
      <c r="H151" s="2" t="s">
        <v>170</v>
      </c>
      <c r="I151" s="2" t="s">
        <v>171</v>
      </c>
      <c r="J151" s="2" t="s">
        <v>223</v>
      </c>
      <c r="K151" s="2" t="s">
        <v>164</v>
      </c>
      <c r="L151" s="2" t="s">
        <v>224</v>
      </c>
      <c r="O151" s="2" t="s">
        <v>84</v>
      </c>
      <c r="R151" s="2" t="s">
        <v>84</v>
      </c>
      <c r="S151" s="2" t="s">
        <v>85</v>
      </c>
      <c r="T151" s="2" t="s">
        <v>86</v>
      </c>
      <c r="U151" s="2" t="s">
        <v>87</v>
      </c>
      <c r="V151" s="2" t="s">
        <v>88</v>
      </c>
      <c r="W151" s="2" t="s">
        <v>177</v>
      </c>
      <c r="X151" s="2" t="s">
        <v>130</v>
      </c>
      <c r="AE151" s="3">
        <v>208000</v>
      </c>
      <c r="AF151" s="3">
        <v>457600</v>
      </c>
      <c r="AG151" s="3">
        <v>224000</v>
      </c>
      <c r="AH151" s="3">
        <v>492800</v>
      </c>
      <c r="AI151" s="3">
        <v>257600</v>
      </c>
      <c r="AJ151" s="3">
        <v>566720</v>
      </c>
      <c r="AP151" s="1">
        <v>2016</v>
      </c>
    </row>
    <row r="152" spans="1:42" s="1" customFormat="1" x14ac:dyDescent="0.25">
      <c r="A152" s="2" t="s">
        <v>75</v>
      </c>
      <c r="B152" s="2" t="s">
        <v>76</v>
      </c>
      <c r="C152" s="2" t="s">
        <v>77</v>
      </c>
      <c r="D152" s="2" t="s">
        <v>78</v>
      </c>
      <c r="E152" s="2" t="s">
        <v>79</v>
      </c>
      <c r="F152" s="2" t="s">
        <v>80</v>
      </c>
      <c r="G152" s="2" t="s">
        <v>169</v>
      </c>
      <c r="H152" s="2" t="s">
        <v>170</v>
      </c>
      <c r="I152" s="2" t="s">
        <v>171</v>
      </c>
      <c r="J152" s="2" t="s">
        <v>223</v>
      </c>
      <c r="K152" s="2" t="s">
        <v>164</v>
      </c>
      <c r="L152" s="2" t="s">
        <v>224</v>
      </c>
      <c r="O152" s="2" t="s">
        <v>84</v>
      </c>
      <c r="R152" s="2" t="s">
        <v>84</v>
      </c>
      <c r="S152" s="2" t="s">
        <v>85</v>
      </c>
      <c r="T152" s="2" t="s">
        <v>86</v>
      </c>
      <c r="U152" s="2" t="s">
        <v>103</v>
      </c>
      <c r="V152" s="2" t="s">
        <v>104</v>
      </c>
      <c r="W152" s="2" t="s">
        <v>178</v>
      </c>
      <c r="X152" s="2" t="s">
        <v>179</v>
      </c>
      <c r="AE152" s="3">
        <v>208000</v>
      </c>
      <c r="AF152" s="3">
        <v>457600</v>
      </c>
      <c r="AG152" s="3">
        <v>224000</v>
      </c>
      <c r="AH152" s="3">
        <v>492800</v>
      </c>
      <c r="AI152" s="3">
        <v>257600</v>
      </c>
      <c r="AJ152" s="3">
        <v>566720</v>
      </c>
      <c r="AP152" s="1">
        <v>2016</v>
      </c>
    </row>
    <row r="153" spans="1:42" s="1" customFormat="1" x14ac:dyDescent="0.25">
      <c r="A153" s="2" t="s">
        <v>75</v>
      </c>
      <c r="B153" s="2" t="s">
        <v>76</v>
      </c>
      <c r="C153" s="2" t="s">
        <v>77</v>
      </c>
      <c r="D153" s="2" t="s">
        <v>78</v>
      </c>
      <c r="E153" s="2" t="s">
        <v>79</v>
      </c>
      <c r="F153" s="2" t="s">
        <v>80</v>
      </c>
      <c r="G153" s="2" t="s">
        <v>169</v>
      </c>
      <c r="H153" s="2" t="s">
        <v>170</v>
      </c>
      <c r="I153" s="2" t="s">
        <v>171</v>
      </c>
      <c r="J153" s="2" t="s">
        <v>223</v>
      </c>
      <c r="K153" s="2" t="s">
        <v>164</v>
      </c>
      <c r="L153" s="2" t="s">
        <v>224</v>
      </c>
      <c r="O153" s="2" t="s">
        <v>84</v>
      </c>
      <c r="R153" s="2" t="s">
        <v>84</v>
      </c>
      <c r="S153" s="2" t="s">
        <v>85</v>
      </c>
      <c r="T153" s="2" t="s">
        <v>86</v>
      </c>
      <c r="U153" s="2" t="s">
        <v>103</v>
      </c>
      <c r="V153" s="2" t="s">
        <v>104</v>
      </c>
      <c r="W153" s="2" t="s">
        <v>180</v>
      </c>
      <c r="X153" s="2" t="s">
        <v>181</v>
      </c>
      <c r="AE153" s="3">
        <v>208000</v>
      </c>
      <c r="AF153" s="3">
        <v>457600</v>
      </c>
      <c r="AG153" s="3">
        <v>224000</v>
      </c>
      <c r="AH153" s="3">
        <v>492800</v>
      </c>
      <c r="AI153" s="3">
        <v>257600</v>
      </c>
      <c r="AJ153" s="3">
        <v>566720</v>
      </c>
      <c r="AP153" s="1">
        <v>2016</v>
      </c>
    </row>
    <row r="154" spans="1:42" s="1" customFormat="1" x14ac:dyDescent="0.25">
      <c r="A154" s="2" t="s">
        <v>75</v>
      </c>
      <c r="B154" s="2" t="s">
        <v>76</v>
      </c>
      <c r="C154" s="2" t="s">
        <v>77</v>
      </c>
      <c r="D154" s="2" t="s">
        <v>78</v>
      </c>
      <c r="E154" s="2" t="s">
        <v>79</v>
      </c>
      <c r="F154" s="2" t="s">
        <v>80</v>
      </c>
      <c r="G154" s="2" t="s">
        <v>169</v>
      </c>
      <c r="H154" s="2" t="s">
        <v>170</v>
      </c>
      <c r="I154" s="2" t="s">
        <v>171</v>
      </c>
      <c r="J154" s="2" t="s">
        <v>223</v>
      </c>
      <c r="K154" s="2" t="s">
        <v>164</v>
      </c>
      <c r="L154" s="2" t="s">
        <v>224</v>
      </c>
      <c r="O154" s="2" t="s">
        <v>84</v>
      </c>
      <c r="R154" s="2" t="s">
        <v>84</v>
      </c>
      <c r="S154" s="2" t="s">
        <v>85</v>
      </c>
      <c r="T154" s="2" t="s">
        <v>86</v>
      </c>
      <c r="U154" s="2" t="s">
        <v>103</v>
      </c>
      <c r="V154" s="2" t="s">
        <v>104</v>
      </c>
      <c r="W154" s="2" t="s">
        <v>182</v>
      </c>
      <c r="X154" s="2" t="s">
        <v>183</v>
      </c>
      <c r="AE154" s="3">
        <v>208000</v>
      </c>
      <c r="AF154" s="3">
        <v>457600</v>
      </c>
      <c r="AG154" s="3">
        <v>224000</v>
      </c>
      <c r="AH154" s="3">
        <v>492800</v>
      </c>
      <c r="AI154" s="3">
        <v>257600</v>
      </c>
      <c r="AJ154" s="3">
        <v>566720</v>
      </c>
      <c r="AP154" s="1">
        <v>2016</v>
      </c>
    </row>
    <row r="155" spans="1:42" s="1" customFormat="1" x14ac:dyDescent="0.25">
      <c r="A155" s="2" t="s">
        <v>75</v>
      </c>
      <c r="B155" s="2" t="s">
        <v>76</v>
      </c>
      <c r="C155" s="2" t="s">
        <v>77</v>
      </c>
      <c r="D155" s="2" t="s">
        <v>78</v>
      </c>
      <c r="E155" s="2" t="s">
        <v>79</v>
      </c>
      <c r="F155" s="2" t="s">
        <v>80</v>
      </c>
      <c r="G155" s="2" t="s">
        <v>169</v>
      </c>
      <c r="H155" s="2" t="s">
        <v>170</v>
      </c>
      <c r="I155" s="2" t="s">
        <v>171</v>
      </c>
      <c r="J155" s="2" t="s">
        <v>223</v>
      </c>
      <c r="K155" s="2" t="s">
        <v>164</v>
      </c>
      <c r="L155" s="2" t="s">
        <v>224</v>
      </c>
      <c r="O155" s="2" t="s">
        <v>84</v>
      </c>
      <c r="R155" s="2" t="s">
        <v>84</v>
      </c>
      <c r="S155" s="2" t="s">
        <v>85</v>
      </c>
      <c r="T155" s="2" t="s">
        <v>86</v>
      </c>
      <c r="U155" s="2" t="s">
        <v>103</v>
      </c>
      <c r="V155" s="2" t="s">
        <v>104</v>
      </c>
      <c r="W155" s="2" t="s">
        <v>184</v>
      </c>
      <c r="X155" s="2" t="s">
        <v>185</v>
      </c>
      <c r="AE155" s="3">
        <v>208000</v>
      </c>
      <c r="AF155" s="3">
        <v>457600</v>
      </c>
      <c r="AG155" s="3">
        <v>224000</v>
      </c>
      <c r="AH155" s="3">
        <v>492800</v>
      </c>
      <c r="AI155" s="3">
        <v>257600</v>
      </c>
      <c r="AJ155" s="3">
        <v>566720</v>
      </c>
      <c r="AP155" s="1">
        <v>2016</v>
      </c>
    </row>
    <row r="156" spans="1:42" s="1" customFormat="1" x14ac:dyDescent="0.25">
      <c r="A156" s="2" t="s">
        <v>75</v>
      </c>
      <c r="B156" s="2" t="s">
        <v>76</v>
      </c>
      <c r="C156" s="2" t="s">
        <v>77</v>
      </c>
      <c r="D156" s="2" t="s">
        <v>78</v>
      </c>
      <c r="E156" s="2" t="s">
        <v>79</v>
      </c>
      <c r="F156" s="2" t="s">
        <v>80</v>
      </c>
      <c r="G156" s="2" t="s">
        <v>169</v>
      </c>
      <c r="H156" s="2" t="s">
        <v>170</v>
      </c>
      <c r="I156" s="2" t="s">
        <v>171</v>
      </c>
      <c r="J156" s="2" t="s">
        <v>223</v>
      </c>
      <c r="K156" s="2" t="s">
        <v>164</v>
      </c>
      <c r="L156" s="2" t="s">
        <v>224</v>
      </c>
      <c r="O156" s="2" t="s">
        <v>84</v>
      </c>
      <c r="R156" s="2" t="s">
        <v>84</v>
      </c>
      <c r="S156" s="2" t="s">
        <v>85</v>
      </c>
      <c r="T156" s="2" t="s">
        <v>86</v>
      </c>
      <c r="U156" s="2" t="s">
        <v>103</v>
      </c>
      <c r="V156" s="2" t="s">
        <v>104</v>
      </c>
      <c r="W156" s="2" t="s">
        <v>186</v>
      </c>
      <c r="X156" s="2" t="s">
        <v>187</v>
      </c>
      <c r="AE156" s="3">
        <v>208000</v>
      </c>
      <c r="AF156" s="3">
        <v>457600</v>
      </c>
      <c r="AG156" s="3">
        <v>224000</v>
      </c>
      <c r="AH156" s="3">
        <v>492800</v>
      </c>
      <c r="AI156" s="3">
        <v>257600</v>
      </c>
      <c r="AJ156" s="3">
        <v>566720</v>
      </c>
      <c r="AP156" s="1">
        <v>2016</v>
      </c>
    </row>
    <row r="157" spans="1:42" s="1" customFormat="1" x14ac:dyDescent="0.25">
      <c r="A157" s="2" t="s">
        <v>75</v>
      </c>
      <c r="B157" s="2" t="s">
        <v>76</v>
      </c>
      <c r="C157" s="2" t="s">
        <v>77</v>
      </c>
      <c r="D157" s="2" t="s">
        <v>78</v>
      </c>
      <c r="E157" s="2" t="s">
        <v>79</v>
      </c>
      <c r="F157" s="2" t="s">
        <v>80</v>
      </c>
      <c r="G157" s="2" t="s">
        <v>169</v>
      </c>
      <c r="H157" s="2" t="s">
        <v>170</v>
      </c>
      <c r="I157" s="2" t="s">
        <v>171</v>
      </c>
      <c r="J157" s="2" t="s">
        <v>223</v>
      </c>
      <c r="K157" s="2" t="s">
        <v>164</v>
      </c>
      <c r="L157" s="2" t="s">
        <v>224</v>
      </c>
      <c r="O157" s="2" t="s">
        <v>84</v>
      </c>
      <c r="R157" s="2" t="s">
        <v>84</v>
      </c>
      <c r="S157" s="2" t="s">
        <v>85</v>
      </c>
      <c r="T157" s="2" t="s">
        <v>86</v>
      </c>
      <c r="U157" s="2" t="s">
        <v>103</v>
      </c>
      <c r="V157" s="2" t="s">
        <v>104</v>
      </c>
      <c r="W157" s="2" t="s">
        <v>188</v>
      </c>
      <c r="X157" s="2" t="s">
        <v>189</v>
      </c>
      <c r="AE157" s="3">
        <v>208000</v>
      </c>
      <c r="AF157" s="3">
        <v>457600</v>
      </c>
      <c r="AG157" s="3">
        <v>224000</v>
      </c>
      <c r="AH157" s="3">
        <v>492800</v>
      </c>
      <c r="AI157" s="3">
        <v>257600</v>
      </c>
      <c r="AJ157" s="3">
        <v>566720</v>
      </c>
      <c r="AP157" s="1">
        <v>2016</v>
      </c>
    </row>
    <row r="158" spans="1:42" s="1" customFormat="1" x14ac:dyDescent="0.25">
      <c r="A158" s="2" t="s">
        <v>75</v>
      </c>
      <c r="B158" s="2" t="s">
        <v>76</v>
      </c>
      <c r="C158" s="2" t="s">
        <v>77</v>
      </c>
      <c r="D158" s="2" t="s">
        <v>78</v>
      </c>
      <c r="E158" s="2" t="s">
        <v>79</v>
      </c>
      <c r="F158" s="2" t="s">
        <v>80</v>
      </c>
      <c r="G158" s="2" t="s">
        <v>169</v>
      </c>
      <c r="H158" s="2" t="s">
        <v>170</v>
      </c>
      <c r="I158" s="2" t="s">
        <v>171</v>
      </c>
      <c r="J158" s="2" t="s">
        <v>223</v>
      </c>
      <c r="K158" s="2" t="s">
        <v>164</v>
      </c>
      <c r="L158" s="2" t="s">
        <v>224</v>
      </c>
      <c r="O158" s="2" t="s">
        <v>84</v>
      </c>
      <c r="R158" s="2" t="s">
        <v>84</v>
      </c>
      <c r="S158" s="2" t="s">
        <v>85</v>
      </c>
      <c r="T158" s="2" t="s">
        <v>86</v>
      </c>
      <c r="U158" s="2" t="s">
        <v>103</v>
      </c>
      <c r="V158" s="2" t="s">
        <v>104</v>
      </c>
      <c r="W158" s="2" t="s">
        <v>190</v>
      </c>
      <c r="X158" s="2" t="s">
        <v>191</v>
      </c>
      <c r="AE158" s="3">
        <v>208000</v>
      </c>
      <c r="AF158" s="3">
        <v>457600</v>
      </c>
      <c r="AG158" s="3">
        <v>224000</v>
      </c>
      <c r="AH158" s="3">
        <v>492800</v>
      </c>
      <c r="AI158" s="3">
        <v>257600</v>
      </c>
      <c r="AJ158" s="3">
        <v>566720</v>
      </c>
      <c r="AP158" s="1">
        <v>2016</v>
      </c>
    </row>
    <row r="159" spans="1:42" s="1" customFormat="1" x14ac:dyDescent="0.25">
      <c r="A159" s="2" t="s">
        <v>75</v>
      </c>
      <c r="B159" s="2" t="s">
        <v>76</v>
      </c>
      <c r="C159" s="2" t="s">
        <v>77</v>
      </c>
      <c r="D159" s="2" t="s">
        <v>78</v>
      </c>
      <c r="E159" s="2" t="s">
        <v>79</v>
      </c>
      <c r="F159" s="2" t="s">
        <v>80</v>
      </c>
      <c r="G159" s="2" t="s">
        <v>169</v>
      </c>
      <c r="H159" s="2" t="s">
        <v>170</v>
      </c>
      <c r="I159" s="2" t="s">
        <v>171</v>
      </c>
      <c r="J159" s="2" t="s">
        <v>223</v>
      </c>
      <c r="K159" s="2" t="s">
        <v>164</v>
      </c>
      <c r="L159" s="2" t="s">
        <v>224</v>
      </c>
      <c r="O159" s="2" t="s">
        <v>84</v>
      </c>
      <c r="R159" s="2" t="s">
        <v>84</v>
      </c>
      <c r="S159" s="2" t="s">
        <v>85</v>
      </c>
      <c r="T159" s="2" t="s">
        <v>86</v>
      </c>
      <c r="U159" s="2" t="s">
        <v>103</v>
      </c>
      <c r="V159" s="2" t="s">
        <v>104</v>
      </c>
      <c r="W159" s="2" t="s">
        <v>192</v>
      </c>
      <c r="X159" s="2" t="s">
        <v>193</v>
      </c>
      <c r="AE159" s="3">
        <v>208000</v>
      </c>
      <c r="AF159" s="3">
        <v>457600</v>
      </c>
      <c r="AG159" s="3">
        <v>224000</v>
      </c>
      <c r="AH159" s="3">
        <v>492800</v>
      </c>
      <c r="AI159" s="3">
        <v>257600</v>
      </c>
      <c r="AJ159" s="3">
        <v>566720</v>
      </c>
      <c r="AP159" s="1">
        <v>2016</v>
      </c>
    </row>
    <row r="160" spans="1:42" s="1" customFormat="1" x14ac:dyDescent="0.25">
      <c r="A160" s="2" t="s">
        <v>75</v>
      </c>
      <c r="B160" s="2" t="s">
        <v>76</v>
      </c>
      <c r="C160" s="2" t="s">
        <v>77</v>
      </c>
      <c r="D160" s="2" t="s">
        <v>78</v>
      </c>
      <c r="E160" s="2" t="s">
        <v>79</v>
      </c>
      <c r="F160" s="2" t="s">
        <v>80</v>
      </c>
      <c r="G160" s="2" t="s">
        <v>169</v>
      </c>
      <c r="H160" s="2" t="s">
        <v>170</v>
      </c>
      <c r="I160" s="2" t="s">
        <v>171</v>
      </c>
      <c r="J160" s="2" t="s">
        <v>223</v>
      </c>
      <c r="K160" s="2" t="s">
        <v>164</v>
      </c>
      <c r="L160" s="2" t="s">
        <v>224</v>
      </c>
      <c r="O160" s="2" t="s">
        <v>84</v>
      </c>
      <c r="R160" s="2" t="s">
        <v>84</v>
      </c>
      <c r="S160" s="2" t="s">
        <v>85</v>
      </c>
      <c r="T160" s="2" t="s">
        <v>86</v>
      </c>
      <c r="U160" s="2" t="s">
        <v>103</v>
      </c>
      <c r="V160" s="2" t="s">
        <v>104</v>
      </c>
      <c r="W160" s="2" t="s">
        <v>194</v>
      </c>
      <c r="X160" s="2" t="s">
        <v>195</v>
      </c>
      <c r="AE160" s="3">
        <v>208000</v>
      </c>
      <c r="AF160" s="3">
        <v>457600</v>
      </c>
      <c r="AG160" s="3">
        <v>224000</v>
      </c>
      <c r="AH160" s="3">
        <v>492800</v>
      </c>
      <c r="AI160" s="3">
        <v>257600</v>
      </c>
      <c r="AJ160" s="3">
        <v>566720</v>
      </c>
      <c r="AP160" s="1">
        <v>2016</v>
      </c>
    </row>
    <row r="161" spans="1:42" s="1" customFormat="1" x14ac:dyDescent="0.25">
      <c r="A161" s="2" t="s">
        <v>75</v>
      </c>
      <c r="B161" s="2" t="s">
        <v>76</v>
      </c>
      <c r="C161" s="2" t="s">
        <v>77</v>
      </c>
      <c r="D161" s="2" t="s">
        <v>78</v>
      </c>
      <c r="E161" s="2" t="s">
        <v>79</v>
      </c>
      <c r="F161" s="2" t="s">
        <v>80</v>
      </c>
      <c r="G161" s="2" t="s">
        <v>169</v>
      </c>
      <c r="H161" s="2" t="s">
        <v>170</v>
      </c>
      <c r="I161" s="2" t="s">
        <v>171</v>
      </c>
      <c r="J161" s="2" t="s">
        <v>223</v>
      </c>
      <c r="K161" s="2" t="s">
        <v>164</v>
      </c>
      <c r="L161" s="2" t="s">
        <v>224</v>
      </c>
      <c r="O161" s="2" t="s">
        <v>84</v>
      </c>
      <c r="R161" s="2" t="s">
        <v>84</v>
      </c>
      <c r="S161" s="2" t="s">
        <v>85</v>
      </c>
      <c r="T161" s="2" t="s">
        <v>86</v>
      </c>
      <c r="U161" s="2" t="s">
        <v>103</v>
      </c>
      <c r="V161" s="2" t="s">
        <v>104</v>
      </c>
      <c r="W161" s="2" t="s">
        <v>196</v>
      </c>
      <c r="X161" s="2" t="s">
        <v>100</v>
      </c>
      <c r="AE161" s="3">
        <v>208000</v>
      </c>
      <c r="AF161" s="3">
        <v>457600</v>
      </c>
      <c r="AG161" s="3">
        <v>224000</v>
      </c>
      <c r="AH161" s="3">
        <v>492800</v>
      </c>
      <c r="AI161" s="3">
        <v>257600</v>
      </c>
      <c r="AJ161" s="3">
        <v>566720</v>
      </c>
      <c r="AP161" s="1">
        <v>2016</v>
      </c>
    </row>
    <row r="162" spans="1:42" s="1" customFormat="1" x14ac:dyDescent="0.25">
      <c r="A162" s="2" t="s">
        <v>75</v>
      </c>
      <c r="B162" s="2" t="s">
        <v>76</v>
      </c>
      <c r="C162" s="2" t="s">
        <v>77</v>
      </c>
      <c r="D162" s="2" t="s">
        <v>78</v>
      </c>
      <c r="E162" s="2" t="s">
        <v>79</v>
      </c>
      <c r="F162" s="2" t="s">
        <v>80</v>
      </c>
      <c r="G162" s="2" t="s">
        <v>169</v>
      </c>
      <c r="H162" s="2" t="s">
        <v>170</v>
      </c>
      <c r="I162" s="2" t="s">
        <v>171</v>
      </c>
      <c r="J162" s="2" t="s">
        <v>223</v>
      </c>
      <c r="K162" s="2" t="s">
        <v>164</v>
      </c>
      <c r="L162" s="2" t="s">
        <v>224</v>
      </c>
      <c r="O162" s="2" t="s">
        <v>84</v>
      </c>
      <c r="R162" s="2" t="s">
        <v>84</v>
      </c>
      <c r="S162" s="2" t="s">
        <v>85</v>
      </c>
      <c r="T162" s="2" t="s">
        <v>86</v>
      </c>
      <c r="U162" s="2" t="s">
        <v>103</v>
      </c>
      <c r="V162" s="2" t="s">
        <v>104</v>
      </c>
      <c r="W162" s="2" t="s">
        <v>197</v>
      </c>
      <c r="X162" s="2" t="s">
        <v>198</v>
      </c>
      <c r="AE162" s="3">
        <v>208000</v>
      </c>
      <c r="AF162" s="3">
        <v>457600</v>
      </c>
      <c r="AG162" s="3">
        <v>224000</v>
      </c>
      <c r="AH162" s="3">
        <v>492800</v>
      </c>
      <c r="AI162" s="3">
        <v>257600</v>
      </c>
      <c r="AJ162" s="3">
        <v>566720</v>
      </c>
      <c r="AP162" s="1">
        <v>2016</v>
      </c>
    </row>
    <row r="163" spans="1:42" s="1" customFormat="1" x14ac:dyDescent="0.25">
      <c r="A163" s="2" t="s">
        <v>75</v>
      </c>
      <c r="B163" s="2" t="s">
        <v>76</v>
      </c>
      <c r="C163" s="2" t="s">
        <v>77</v>
      </c>
      <c r="D163" s="2" t="s">
        <v>78</v>
      </c>
      <c r="E163" s="2" t="s">
        <v>79</v>
      </c>
      <c r="F163" s="2" t="s">
        <v>80</v>
      </c>
      <c r="G163" s="2" t="s">
        <v>169</v>
      </c>
      <c r="H163" s="2" t="s">
        <v>170</v>
      </c>
      <c r="I163" s="2" t="s">
        <v>171</v>
      </c>
      <c r="J163" s="2" t="s">
        <v>223</v>
      </c>
      <c r="K163" s="2" t="s">
        <v>164</v>
      </c>
      <c r="L163" s="2" t="s">
        <v>224</v>
      </c>
      <c r="O163" s="2" t="s">
        <v>84</v>
      </c>
      <c r="R163" s="2" t="s">
        <v>84</v>
      </c>
      <c r="S163" s="2" t="s">
        <v>85</v>
      </c>
      <c r="T163" s="2" t="s">
        <v>86</v>
      </c>
      <c r="U163" s="2" t="s">
        <v>103</v>
      </c>
      <c r="V163" s="2" t="s">
        <v>104</v>
      </c>
      <c r="W163" s="2" t="s">
        <v>199</v>
      </c>
      <c r="X163" s="2" t="s">
        <v>200</v>
      </c>
      <c r="AE163" s="3">
        <v>208000</v>
      </c>
      <c r="AF163" s="3">
        <v>457600</v>
      </c>
      <c r="AG163" s="3">
        <v>224000</v>
      </c>
      <c r="AH163" s="3">
        <v>492800</v>
      </c>
      <c r="AI163" s="3">
        <v>257600</v>
      </c>
      <c r="AJ163" s="3">
        <v>566720</v>
      </c>
      <c r="AP163" s="1">
        <v>2016</v>
      </c>
    </row>
    <row r="164" spans="1:42" s="1" customFormat="1" x14ac:dyDescent="0.25">
      <c r="A164" s="2" t="s">
        <v>75</v>
      </c>
      <c r="B164" s="2" t="s">
        <v>76</v>
      </c>
      <c r="C164" s="2" t="s">
        <v>77</v>
      </c>
      <c r="D164" s="2" t="s">
        <v>78</v>
      </c>
      <c r="E164" s="2" t="s">
        <v>79</v>
      </c>
      <c r="F164" s="2" t="s">
        <v>80</v>
      </c>
      <c r="G164" s="2" t="s">
        <v>169</v>
      </c>
      <c r="H164" s="2" t="s">
        <v>170</v>
      </c>
      <c r="I164" s="2" t="s">
        <v>171</v>
      </c>
      <c r="J164" s="2" t="s">
        <v>223</v>
      </c>
      <c r="K164" s="2" t="s">
        <v>164</v>
      </c>
      <c r="L164" s="2" t="s">
        <v>224</v>
      </c>
      <c r="O164" s="2" t="s">
        <v>84</v>
      </c>
      <c r="R164" s="2" t="s">
        <v>84</v>
      </c>
      <c r="S164" s="2" t="s">
        <v>85</v>
      </c>
      <c r="T164" s="2" t="s">
        <v>86</v>
      </c>
      <c r="U164" s="2" t="s">
        <v>103</v>
      </c>
      <c r="V164" s="2" t="s">
        <v>104</v>
      </c>
      <c r="W164" s="2" t="s">
        <v>201</v>
      </c>
      <c r="X164" s="2" t="s">
        <v>202</v>
      </c>
      <c r="AE164" s="3">
        <v>208000</v>
      </c>
      <c r="AF164" s="3">
        <v>457600</v>
      </c>
      <c r="AG164" s="3">
        <v>224000</v>
      </c>
      <c r="AH164" s="3">
        <v>492800</v>
      </c>
      <c r="AI164" s="3">
        <v>257600</v>
      </c>
      <c r="AJ164" s="3">
        <v>566720</v>
      </c>
      <c r="AP164" s="1">
        <v>2016</v>
      </c>
    </row>
    <row r="165" spans="1:42" s="1" customFormat="1" x14ac:dyDescent="0.25">
      <c r="A165" s="2" t="s">
        <v>75</v>
      </c>
      <c r="B165" s="2" t="s">
        <v>76</v>
      </c>
      <c r="C165" s="2" t="s">
        <v>77</v>
      </c>
      <c r="D165" s="2" t="s">
        <v>78</v>
      </c>
      <c r="E165" s="2" t="s">
        <v>79</v>
      </c>
      <c r="F165" s="2" t="s">
        <v>80</v>
      </c>
      <c r="G165" s="2" t="s">
        <v>169</v>
      </c>
      <c r="H165" s="2" t="s">
        <v>170</v>
      </c>
      <c r="I165" s="2" t="s">
        <v>171</v>
      </c>
      <c r="J165" s="2" t="s">
        <v>223</v>
      </c>
      <c r="K165" s="2" t="s">
        <v>164</v>
      </c>
      <c r="L165" s="2" t="s">
        <v>224</v>
      </c>
      <c r="O165" s="2" t="s">
        <v>84</v>
      </c>
      <c r="R165" s="2" t="s">
        <v>84</v>
      </c>
      <c r="S165" s="2" t="s">
        <v>85</v>
      </c>
      <c r="T165" s="2" t="s">
        <v>86</v>
      </c>
      <c r="U165" s="2" t="s">
        <v>103</v>
      </c>
      <c r="V165" s="2" t="s">
        <v>104</v>
      </c>
      <c r="W165" s="2" t="s">
        <v>203</v>
      </c>
      <c r="X165" s="2" t="s">
        <v>195</v>
      </c>
      <c r="AE165" s="3">
        <v>208000</v>
      </c>
      <c r="AF165" s="3">
        <v>457600</v>
      </c>
      <c r="AG165" s="3">
        <v>224000</v>
      </c>
      <c r="AH165" s="3">
        <v>492800</v>
      </c>
      <c r="AI165" s="3">
        <v>257600</v>
      </c>
      <c r="AJ165" s="3">
        <v>566720</v>
      </c>
      <c r="AP165" s="1">
        <v>2016</v>
      </c>
    </row>
    <row r="166" spans="1:42" s="1" customFormat="1" x14ac:dyDescent="0.25">
      <c r="A166" s="2" t="s">
        <v>75</v>
      </c>
      <c r="B166" s="2" t="s">
        <v>76</v>
      </c>
      <c r="C166" s="2" t="s">
        <v>77</v>
      </c>
      <c r="D166" s="2" t="s">
        <v>78</v>
      </c>
      <c r="E166" s="2" t="s">
        <v>79</v>
      </c>
      <c r="F166" s="2" t="s">
        <v>80</v>
      </c>
      <c r="G166" s="2" t="s">
        <v>169</v>
      </c>
      <c r="H166" s="2" t="s">
        <v>170</v>
      </c>
      <c r="I166" s="2" t="s">
        <v>171</v>
      </c>
      <c r="J166" s="2" t="s">
        <v>223</v>
      </c>
      <c r="K166" s="2" t="s">
        <v>164</v>
      </c>
      <c r="L166" s="2" t="s">
        <v>224</v>
      </c>
      <c r="O166" s="2" t="s">
        <v>84</v>
      </c>
      <c r="R166" s="2" t="s">
        <v>84</v>
      </c>
      <c r="S166" s="2" t="s">
        <v>85</v>
      </c>
      <c r="T166" s="2" t="s">
        <v>86</v>
      </c>
      <c r="U166" s="2" t="s">
        <v>103</v>
      </c>
      <c r="V166" s="2" t="s">
        <v>104</v>
      </c>
      <c r="W166" s="2" t="s">
        <v>204</v>
      </c>
      <c r="X166" s="2" t="s">
        <v>205</v>
      </c>
      <c r="AE166" s="3">
        <v>208000</v>
      </c>
      <c r="AF166" s="3">
        <v>457600</v>
      </c>
      <c r="AG166" s="3">
        <v>224000</v>
      </c>
      <c r="AH166" s="3">
        <v>492800</v>
      </c>
      <c r="AI166" s="3">
        <v>257600</v>
      </c>
      <c r="AJ166" s="3">
        <v>566720</v>
      </c>
      <c r="AP166" s="1">
        <v>2016</v>
      </c>
    </row>
    <row r="167" spans="1:42" s="1" customFormat="1" x14ac:dyDescent="0.25">
      <c r="A167" s="2" t="s">
        <v>75</v>
      </c>
      <c r="B167" s="2" t="s">
        <v>76</v>
      </c>
      <c r="C167" s="2" t="s">
        <v>77</v>
      </c>
      <c r="D167" s="2" t="s">
        <v>78</v>
      </c>
      <c r="E167" s="2" t="s">
        <v>79</v>
      </c>
      <c r="F167" s="2" t="s">
        <v>80</v>
      </c>
      <c r="G167" s="2" t="s">
        <v>169</v>
      </c>
      <c r="H167" s="2" t="s">
        <v>170</v>
      </c>
      <c r="I167" s="2" t="s">
        <v>171</v>
      </c>
      <c r="J167" s="2" t="s">
        <v>223</v>
      </c>
      <c r="K167" s="2" t="s">
        <v>164</v>
      </c>
      <c r="L167" s="2" t="s">
        <v>224</v>
      </c>
      <c r="O167" s="2" t="s">
        <v>84</v>
      </c>
      <c r="R167" s="2" t="s">
        <v>84</v>
      </c>
      <c r="S167" s="2" t="s">
        <v>85</v>
      </c>
      <c r="T167" s="2" t="s">
        <v>86</v>
      </c>
      <c r="U167" s="2" t="s">
        <v>103</v>
      </c>
      <c r="V167" s="2" t="s">
        <v>104</v>
      </c>
      <c r="W167" s="2" t="s">
        <v>206</v>
      </c>
      <c r="X167" s="2" t="s">
        <v>207</v>
      </c>
      <c r="AE167" s="3">
        <v>208000</v>
      </c>
      <c r="AF167" s="3">
        <v>457600</v>
      </c>
      <c r="AG167" s="3">
        <v>224000</v>
      </c>
      <c r="AH167" s="3">
        <v>492800</v>
      </c>
      <c r="AI167" s="3">
        <v>257600</v>
      </c>
      <c r="AJ167" s="3">
        <v>566720</v>
      </c>
      <c r="AP167" s="1">
        <v>2016</v>
      </c>
    </row>
    <row r="168" spans="1:42" s="1" customFormat="1" x14ac:dyDescent="0.25">
      <c r="A168" s="2" t="s">
        <v>75</v>
      </c>
      <c r="B168" s="2" t="s">
        <v>76</v>
      </c>
      <c r="C168" s="2" t="s">
        <v>77</v>
      </c>
      <c r="D168" s="2" t="s">
        <v>78</v>
      </c>
      <c r="E168" s="2" t="s">
        <v>79</v>
      </c>
      <c r="F168" s="2" t="s">
        <v>80</v>
      </c>
      <c r="G168" s="2" t="s">
        <v>169</v>
      </c>
      <c r="H168" s="2" t="s">
        <v>170</v>
      </c>
      <c r="I168" s="2" t="s">
        <v>171</v>
      </c>
      <c r="J168" s="2" t="s">
        <v>223</v>
      </c>
      <c r="K168" s="2" t="s">
        <v>164</v>
      </c>
      <c r="L168" s="2" t="s">
        <v>224</v>
      </c>
      <c r="O168" s="2" t="s">
        <v>84</v>
      </c>
      <c r="R168" s="2" t="s">
        <v>84</v>
      </c>
      <c r="S168" s="2" t="s">
        <v>85</v>
      </c>
      <c r="T168" s="2" t="s">
        <v>86</v>
      </c>
      <c r="U168" s="2" t="s">
        <v>103</v>
      </c>
      <c r="V168" s="2" t="s">
        <v>104</v>
      </c>
      <c r="W168" s="2" t="s">
        <v>208</v>
      </c>
      <c r="X168" s="2" t="s">
        <v>209</v>
      </c>
      <c r="AE168" s="3">
        <v>208000</v>
      </c>
      <c r="AF168" s="3">
        <v>457600</v>
      </c>
      <c r="AG168" s="3">
        <v>224000</v>
      </c>
      <c r="AH168" s="3">
        <v>492800</v>
      </c>
      <c r="AI168" s="3">
        <v>257600</v>
      </c>
      <c r="AJ168" s="3">
        <v>566720</v>
      </c>
      <c r="AP168" s="1">
        <v>2016</v>
      </c>
    </row>
    <row r="169" spans="1:42" s="1" customFormat="1" x14ac:dyDescent="0.25">
      <c r="A169" s="2" t="s">
        <v>75</v>
      </c>
      <c r="B169" s="2" t="s">
        <v>76</v>
      </c>
      <c r="C169" s="2" t="s">
        <v>77</v>
      </c>
      <c r="D169" s="2" t="s">
        <v>78</v>
      </c>
      <c r="E169" s="2" t="s">
        <v>79</v>
      </c>
      <c r="F169" s="2" t="s">
        <v>80</v>
      </c>
      <c r="G169" s="2" t="s">
        <v>169</v>
      </c>
      <c r="H169" s="2" t="s">
        <v>170</v>
      </c>
      <c r="I169" s="2" t="s">
        <v>171</v>
      </c>
      <c r="J169" s="2" t="s">
        <v>223</v>
      </c>
      <c r="K169" s="2" t="s">
        <v>164</v>
      </c>
      <c r="L169" s="2" t="s">
        <v>224</v>
      </c>
      <c r="O169" s="2" t="s">
        <v>84</v>
      </c>
      <c r="R169" s="2" t="s">
        <v>84</v>
      </c>
      <c r="S169" s="2" t="s">
        <v>85</v>
      </c>
      <c r="T169" s="2" t="s">
        <v>86</v>
      </c>
      <c r="U169" s="2" t="s">
        <v>103</v>
      </c>
      <c r="V169" s="2" t="s">
        <v>104</v>
      </c>
      <c r="W169" s="2" t="s">
        <v>210</v>
      </c>
      <c r="X169" s="2" t="s">
        <v>211</v>
      </c>
      <c r="AE169" s="3">
        <v>208000</v>
      </c>
      <c r="AF169" s="3">
        <v>457600</v>
      </c>
      <c r="AG169" s="3">
        <v>224000</v>
      </c>
      <c r="AH169" s="3">
        <v>492800</v>
      </c>
      <c r="AI169" s="3">
        <v>257600</v>
      </c>
      <c r="AJ169" s="3">
        <v>566720</v>
      </c>
      <c r="AP169" s="1">
        <v>2016</v>
      </c>
    </row>
    <row r="170" spans="1:42" s="1" customFormat="1" x14ac:dyDescent="0.25">
      <c r="A170" s="2" t="s">
        <v>75</v>
      </c>
      <c r="B170" s="2" t="s">
        <v>76</v>
      </c>
      <c r="C170" s="2" t="s">
        <v>77</v>
      </c>
      <c r="D170" s="2" t="s">
        <v>78</v>
      </c>
      <c r="E170" s="2" t="s">
        <v>79</v>
      </c>
      <c r="F170" s="2" t="s">
        <v>80</v>
      </c>
      <c r="G170" s="2" t="s">
        <v>169</v>
      </c>
      <c r="H170" s="2" t="s">
        <v>170</v>
      </c>
      <c r="I170" s="2" t="s">
        <v>171</v>
      </c>
      <c r="J170" s="2" t="s">
        <v>223</v>
      </c>
      <c r="K170" s="2" t="s">
        <v>164</v>
      </c>
      <c r="L170" s="2" t="s">
        <v>224</v>
      </c>
      <c r="O170" s="2" t="s">
        <v>84</v>
      </c>
      <c r="R170" s="2" t="s">
        <v>84</v>
      </c>
      <c r="S170" s="2" t="s">
        <v>85</v>
      </c>
      <c r="T170" s="2" t="s">
        <v>86</v>
      </c>
      <c r="U170" s="2" t="s">
        <v>103</v>
      </c>
      <c r="V170" s="2" t="s">
        <v>104</v>
      </c>
      <c r="W170" s="2" t="s">
        <v>212</v>
      </c>
      <c r="X170" s="2" t="s">
        <v>213</v>
      </c>
      <c r="AE170" s="3">
        <v>208000</v>
      </c>
      <c r="AF170" s="3">
        <v>457600</v>
      </c>
      <c r="AG170" s="3">
        <v>224000</v>
      </c>
      <c r="AH170" s="3">
        <v>492800</v>
      </c>
      <c r="AI170" s="3">
        <v>257600</v>
      </c>
      <c r="AJ170" s="3">
        <v>566720</v>
      </c>
      <c r="AP170" s="1">
        <v>2016</v>
      </c>
    </row>
    <row r="171" spans="1:42" s="1" customFormat="1" x14ac:dyDescent="0.25">
      <c r="A171" s="2" t="s">
        <v>75</v>
      </c>
      <c r="B171" s="2" t="s">
        <v>76</v>
      </c>
      <c r="C171" s="2" t="s">
        <v>77</v>
      </c>
      <c r="D171" s="2" t="s">
        <v>78</v>
      </c>
      <c r="E171" s="2" t="s">
        <v>79</v>
      </c>
      <c r="F171" s="2" t="s">
        <v>80</v>
      </c>
      <c r="G171" s="2" t="s">
        <v>169</v>
      </c>
      <c r="H171" s="2" t="s">
        <v>170</v>
      </c>
      <c r="I171" s="2" t="s">
        <v>171</v>
      </c>
      <c r="J171" s="2" t="s">
        <v>223</v>
      </c>
      <c r="K171" s="2" t="s">
        <v>164</v>
      </c>
      <c r="L171" s="2" t="s">
        <v>224</v>
      </c>
      <c r="O171" s="2" t="s">
        <v>84</v>
      </c>
      <c r="R171" s="2" t="s">
        <v>84</v>
      </c>
      <c r="S171" s="2" t="s">
        <v>85</v>
      </c>
      <c r="T171" s="2" t="s">
        <v>86</v>
      </c>
      <c r="U171" s="2" t="s">
        <v>103</v>
      </c>
      <c r="V171" s="2" t="s">
        <v>104</v>
      </c>
      <c r="W171" s="2" t="s">
        <v>214</v>
      </c>
      <c r="X171" s="2" t="s">
        <v>215</v>
      </c>
      <c r="AE171" s="3">
        <v>208000</v>
      </c>
      <c r="AF171" s="3">
        <v>457600</v>
      </c>
      <c r="AG171" s="3">
        <v>224000</v>
      </c>
      <c r="AH171" s="3">
        <v>492800</v>
      </c>
      <c r="AI171" s="3">
        <v>257600</v>
      </c>
      <c r="AJ171" s="3">
        <v>566720</v>
      </c>
      <c r="AP171" s="1">
        <v>2016</v>
      </c>
    </row>
    <row r="172" spans="1:42" s="1" customFormat="1" x14ac:dyDescent="0.25">
      <c r="A172" s="2" t="s">
        <v>75</v>
      </c>
      <c r="B172" s="2" t="s">
        <v>76</v>
      </c>
      <c r="C172" s="2" t="s">
        <v>77</v>
      </c>
      <c r="D172" s="2" t="s">
        <v>78</v>
      </c>
      <c r="E172" s="2" t="s">
        <v>79</v>
      </c>
      <c r="F172" s="2" t="s">
        <v>80</v>
      </c>
      <c r="G172" s="2" t="s">
        <v>169</v>
      </c>
      <c r="H172" s="2" t="s">
        <v>170</v>
      </c>
      <c r="I172" s="2" t="s">
        <v>171</v>
      </c>
      <c r="J172" s="2" t="s">
        <v>223</v>
      </c>
      <c r="K172" s="2" t="s">
        <v>164</v>
      </c>
      <c r="L172" s="2" t="s">
        <v>224</v>
      </c>
      <c r="O172" s="2" t="s">
        <v>84</v>
      </c>
      <c r="R172" s="2" t="s">
        <v>84</v>
      </c>
      <c r="S172" s="2" t="s">
        <v>85</v>
      </c>
      <c r="T172" s="2" t="s">
        <v>86</v>
      </c>
      <c r="U172" s="2" t="s">
        <v>103</v>
      </c>
      <c r="V172" s="2" t="s">
        <v>104</v>
      </c>
      <c r="W172" s="2" t="s">
        <v>216</v>
      </c>
      <c r="X172" s="2" t="s">
        <v>211</v>
      </c>
      <c r="AE172" s="3">
        <v>208000</v>
      </c>
      <c r="AF172" s="3">
        <v>457600</v>
      </c>
      <c r="AG172" s="3">
        <v>224000</v>
      </c>
      <c r="AH172" s="3">
        <v>492800</v>
      </c>
      <c r="AI172" s="3">
        <v>257600</v>
      </c>
      <c r="AJ172" s="3">
        <v>566720</v>
      </c>
      <c r="AP172" s="1">
        <v>2016</v>
      </c>
    </row>
    <row r="173" spans="1:42" s="1" customFormat="1" x14ac:dyDescent="0.25">
      <c r="A173" s="2" t="s">
        <v>75</v>
      </c>
      <c r="B173" s="2" t="s">
        <v>76</v>
      </c>
      <c r="C173" s="2" t="s">
        <v>77</v>
      </c>
      <c r="D173" s="2" t="s">
        <v>78</v>
      </c>
      <c r="E173" s="2" t="s">
        <v>79</v>
      </c>
      <c r="F173" s="2" t="s">
        <v>80</v>
      </c>
      <c r="G173" s="2" t="s">
        <v>169</v>
      </c>
      <c r="H173" s="2" t="s">
        <v>170</v>
      </c>
      <c r="I173" s="2" t="s">
        <v>171</v>
      </c>
      <c r="J173" s="2" t="s">
        <v>223</v>
      </c>
      <c r="K173" s="2" t="s">
        <v>164</v>
      </c>
      <c r="L173" s="2" t="s">
        <v>224</v>
      </c>
      <c r="O173" s="2" t="s">
        <v>84</v>
      </c>
      <c r="R173" s="2" t="s">
        <v>84</v>
      </c>
      <c r="S173" s="2" t="s">
        <v>85</v>
      </c>
      <c r="T173" s="2" t="s">
        <v>86</v>
      </c>
      <c r="U173" s="2" t="s">
        <v>103</v>
      </c>
      <c r="V173" s="2" t="s">
        <v>104</v>
      </c>
      <c r="W173" s="2" t="s">
        <v>217</v>
      </c>
      <c r="X173" s="2" t="s">
        <v>136</v>
      </c>
      <c r="AE173" s="3">
        <v>208000</v>
      </c>
      <c r="AF173" s="3">
        <v>457600</v>
      </c>
      <c r="AG173" s="3">
        <v>224000</v>
      </c>
      <c r="AH173" s="3">
        <v>492800</v>
      </c>
      <c r="AI173" s="3">
        <v>257600</v>
      </c>
      <c r="AJ173" s="3">
        <v>566720</v>
      </c>
      <c r="AP173" s="1">
        <v>2016</v>
      </c>
    </row>
    <row r="174" spans="1:42" s="1" customFormat="1" x14ac:dyDescent="0.25">
      <c r="A174" s="2" t="s">
        <v>75</v>
      </c>
      <c r="B174" s="2" t="s">
        <v>76</v>
      </c>
      <c r="C174" s="2" t="s">
        <v>77</v>
      </c>
      <c r="D174" s="2" t="s">
        <v>78</v>
      </c>
      <c r="E174" s="2" t="s">
        <v>79</v>
      </c>
      <c r="F174" s="2" t="s">
        <v>80</v>
      </c>
      <c r="G174" s="2" t="s">
        <v>169</v>
      </c>
      <c r="H174" s="2" t="s">
        <v>170</v>
      </c>
      <c r="I174" s="2" t="s">
        <v>171</v>
      </c>
      <c r="J174" s="2" t="s">
        <v>223</v>
      </c>
      <c r="K174" s="2" t="s">
        <v>164</v>
      </c>
      <c r="L174" s="2" t="s">
        <v>224</v>
      </c>
      <c r="O174" s="2" t="s">
        <v>84</v>
      </c>
      <c r="R174" s="2" t="s">
        <v>84</v>
      </c>
      <c r="S174" s="2" t="s">
        <v>85</v>
      </c>
      <c r="T174" s="2" t="s">
        <v>86</v>
      </c>
      <c r="U174" s="2" t="s">
        <v>103</v>
      </c>
      <c r="V174" s="2" t="s">
        <v>104</v>
      </c>
      <c r="W174" s="2" t="s">
        <v>218</v>
      </c>
      <c r="X174" s="2" t="s">
        <v>136</v>
      </c>
      <c r="AE174" s="3">
        <v>208000</v>
      </c>
      <c r="AF174" s="3">
        <v>457600</v>
      </c>
      <c r="AG174" s="3">
        <v>224000</v>
      </c>
      <c r="AH174" s="3">
        <v>492800</v>
      </c>
      <c r="AI174" s="3">
        <v>257600</v>
      </c>
      <c r="AJ174" s="3">
        <v>566720</v>
      </c>
      <c r="AP174" s="1">
        <v>2016</v>
      </c>
    </row>
    <row r="175" spans="1:42" s="1" customFormat="1" x14ac:dyDescent="0.25">
      <c r="A175" s="2" t="s">
        <v>75</v>
      </c>
      <c r="B175" s="2" t="s">
        <v>76</v>
      </c>
      <c r="C175" s="2" t="s">
        <v>77</v>
      </c>
      <c r="D175" s="2" t="s">
        <v>78</v>
      </c>
      <c r="E175" s="2" t="s">
        <v>79</v>
      </c>
      <c r="F175" s="2" t="s">
        <v>80</v>
      </c>
      <c r="G175" s="2" t="s">
        <v>169</v>
      </c>
      <c r="H175" s="2" t="s">
        <v>170</v>
      </c>
      <c r="I175" s="2" t="s">
        <v>171</v>
      </c>
      <c r="J175" s="2" t="s">
        <v>223</v>
      </c>
      <c r="K175" s="2" t="s">
        <v>164</v>
      </c>
      <c r="L175" s="2" t="s">
        <v>224</v>
      </c>
      <c r="O175" s="2" t="s">
        <v>84</v>
      </c>
      <c r="R175" s="2" t="s">
        <v>84</v>
      </c>
      <c r="S175" s="2" t="s">
        <v>85</v>
      </c>
      <c r="T175" s="2" t="s">
        <v>86</v>
      </c>
      <c r="U175" s="2" t="s">
        <v>219</v>
      </c>
      <c r="V175" s="2" t="s">
        <v>220</v>
      </c>
      <c r="W175" s="2" t="s">
        <v>221</v>
      </c>
      <c r="X175" s="2" t="s">
        <v>222</v>
      </c>
      <c r="AE175" s="3">
        <v>208000</v>
      </c>
      <c r="AF175" s="3">
        <v>457600</v>
      </c>
      <c r="AG175" s="3">
        <v>224000</v>
      </c>
      <c r="AH175" s="3">
        <v>492800</v>
      </c>
      <c r="AI175" s="3">
        <v>257600</v>
      </c>
      <c r="AJ175" s="3">
        <v>566720</v>
      </c>
      <c r="AP175" s="1">
        <v>2016</v>
      </c>
    </row>
    <row r="176" spans="1:42" s="1" customFormat="1" x14ac:dyDescent="0.25">
      <c r="A176" s="2" t="s">
        <v>75</v>
      </c>
      <c r="B176" s="2" t="s">
        <v>76</v>
      </c>
      <c r="C176" s="2" t="s">
        <v>77</v>
      </c>
      <c r="D176" s="2" t="s">
        <v>78</v>
      </c>
      <c r="E176" s="2" t="s">
        <v>79</v>
      </c>
      <c r="F176" s="2" t="s">
        <v>80</v>
      </c>
      <c r="G176" s="2" t="s">
        <v>169</v>
      </c>
      <c r="H176" s="2" t="s">
        <v>170</v>
      </c>
      <c r="I176" s="2" t="s">
        <v>171</v>
      </c>
      <c r="J176" s="2" t="s">
        <v>225</v>
      </c>
      <c r="K176" s="2" t="s">
        <v>167</v>
      </c>
      <c r="L176" s="2" t="s">
        <v>226</v>
      </c>
      <c r="O176" s="2" t="s">
        <v>84</v>
      </c>
      <c r="R176" s="2" t="s">
        <v>84</v>
      </c>
      <c r="S176" s="2" t="s">
        <v>85</v>
      </c>
      <c r="T176" s="2" t="s">
        <v>86</v>
      </c>
      <c r="U176" s="2" t="s">
        <v>87</v>
      </c>
      <c r="V176" s="2" t="s">
        <v>88</v>
      </c>
      <c r="W176" s="2" t="s">
        <v>172</v>
      </c>
      <c r="X176" s="2" t="s">
        <v>173</v>
      </c>
      <c r="AE176" s="3">
        <v>208000</v>
      </c>
      <c r="AF176" s="3">
        <v>457600</v>
      </c>
      <c r="AG176" s="3">
        <v>224000</v>
      </c>
      <c r="AH176" s="3">
        <v>492800</v>
      </c>
      <c r="AI176" s="3">
        <v>257600</v>
      </c>
      <c r="AJ176" s="3">
        <v>566720</v>
      </c>
      <c r="AP176" s="1">
        <v>2016</v>
      </c>
    </row>
    <row r="177" spans="1:42" s="1" customFormat="1" x14ac:dyDescent="0.25">
      <c r="A177" s="2" t="s">
        <v>75</v>
      </c>
      <c r="B177" s="2" t="s">
        <v>76</v>
      </c>
      <c r="C177" s="2" t="s">
        <v>77</v>
      </c>
      <c r="D177" s="2" t="s">
        <v>78</v>
      </c>
      <c r="E177" s="2" t="s">
        <v>79</v>
      </c>
      <c r="F177" s="2" t="s">
        <v>80</v>
      </c>
      <c r="G177" s="2" t="s">
        <v>169</v>
      </c>
      <c r="H177" s="2" t="s">
        <v>170</v>
      </c>
      <c r="I177" s="2" t="s">
        <v>171</v>
      </c>
      <c r="J177" s="2" t="s">
        <v>225</v>
      </c>
      <c r="K177" s="2" t="s">
        <v>167</v>
      </c>
      <c r="L177" s="2" t="s">
        <v>226</v>
      </c>
      <c r="O177" s="2" t="s">
        <v>84</v>
      </c>
      <c r="R177" s="2" t="s">
        <v>84</v>
      </c>
      <c r="S177" s="2" t="s">
        <v>85</v>
      </c>
      <c r="T177" s="2" t="s">
        <v>86</v>
      </c>
      <c r="U177" s="2" t="s">
        <v>87</v>
      </c>
      <c r="V177" s="2" t="s">
        <v>88</v>
      </c>
      <c r="W177" s="2" t="s">
        <v>174</v>
      </c>
      <c r="X177" s="2" t="s">
        <v>102</v>
      </c>
      <c r="AE177" s="3">
        <v>208000</v>
      </c>
      <c r="AF177" s="3">
        <v>457600</v>
      </c>
      <c r="AG177" s="3">
        <v>224000</v>
      </c>
      <c r="AH177" s="3">
        <v>492800</v>
      </c>
      <c r="AI177" s="3">
        <v>257600</v>
      </c>
      <c r="AJ177" s="3">
        <v>566720</v>
      </c>
      <c r="AP177" s="1">
        <v>2016</v>
      </c>
    </row>
    <row r="178" spans="1:42" s="1" customFormat="1" x14ac:dyDescent="0.25">
      <c r="A178" s="2" t="s">
        <v>75</v>
      </c>
      <c r="B178" s="2" t="s">
        <v>76</v>
      </c>
      <c r="C178" s="2" t="s">
        <v>77</v>
      </c>
      <c r="D178" s="2" t="s">
        <v>78</v>
      </c>
      <c r="E178" s="2" t="s">
        <v>79</v>
      </c>
      <c r="F178" s="2" t="s">
        <v>80</v>
      </c>
      <c r="G178" s="2" t="s">
        <v>169</v>
      </c>
      <c r="H178" s="2" t="s">
        <v>170</v>
      </c>
      <c r="I178" s="2" t="s">
        <v>171</v>
      </c>
      <c r="J178" s="2" t="s">
        <v>225</v>
      </c>
      <c r="K178" s="2" t="s">
        <v>167</v>
      </c>
      <c r="L178" s="2" t="s">
        <v>226</v>
      </c>
      <c r="O178" s="2" t="s">
        <v>84</v>
      </c>
      <c r="R178" s="2" t="s">
        <v>84</v>
      </c>
      <c r="S178" s="2" t="s">
        <v>85</v>
      </c>
      <c r="T178" s="2" t="s">
        <v>86</v>
      </c>
      <c r="U178" s="2" t="s">
        <v>87</v>
      </c>
      <c r="V178" s="2" t="s">
        <v>88</v>
      </c>
      <c r="W178" s="2" t="s">
        <v>175</v>
      </c>
      <c r="X178" s="2" t="s">
        <v>176</v>
      </c>
      <c r="AE178" s="3">
        <v>208000</v>
      </c>
      <c r="AF178" s="3">
        <v>457600</v>
      </c>
      <c r="AG178" s="3">
        <v>224000</v>
      </c>
      <c r="AH178" s="3">
        <v>492800</v>
      </c>
      <c r="AI178" s="3">
        <v>257600</v>
      </c>
      <c r="AJ178" s="3">
        <v>566720</v>
      </c>
      <c r="AP178" s="1">
        <v>2016</v>
      </c>
    </row>
    <row r="179" spans="1:42" s="1" customFormat="1" x14ac:dyDescent="0.25">
      <c r="A179" s="2" t="s">
        <v>75</v>
      </c>
      <c r="B179" s="2" t="s">
        <v>76</v>
      </c>
      <c r="C179" s="2" t="s">
        <v>77</v>
      </c>
      <c r="D179" s="2" t="s">
        <v>78</v>
      </c>
      <c r="E179" s="2" t="s">
        <v>79</v>
      </c>
      <c r="F179" s="2" t="s">
        <v>80</v>
      </c>
      <c r="G179" s="2" t="s">
        <v>169</v>
      </c>
      <c r="H179" s="2" t="s">
        <v>170</v>
      </c>
      <c r="I179" s="2" t="s">
        <v>171</v>
      </c>
      <c r="J179" s="2" t="s">
        <v>225</v>
      </c>
      <c r="K179" s="2" t="s">
        <v>167</v>
      </c>
      <c r="L179" s="2" t="s">
        <v>226</v>
      </c>
      <c r="O179" s="2" t="s">
        <v>84</v>
      </c>
      <c r="R179" s="2" t="s">
        <v>84</v>
      </c>
      <c r="S179" s="2" t="s">
        <v>85</v>
      </c>
      <c r="T179" s="2" t="s">
        <v>86</v>
      </c>
      <c r="U179" s="2" t="s">
        <v>87</v>
      </c>
      <c r="V179" s="2" t="s">
        <v>88</v>
      </c>
      <c r="W179" s="2" t="s">
        <v>177</v>
      </c>
      <c r="X179" s="2" t="s">
        <v>130</v>
      </c>
      <c r="AE179" s="3">
        <v>208000</v>
      </c>
      <c r="AF179" s="3">
        <v>457600</v>
      </c>
      <c r="AG179" s="3">
        <v>224000</v>
      </c>
      <c r="AH179" s="3">
        <v>492800</v>
      </c>
      <c r="AI179" s="3">
        <v>257600</v>
      </c>
      <c r="AJ179" s="3">
        <v>566720</v>
      </c>
      <c r="AP179" s="1">
        <v>2016</v>
      </c>
    </row>
    <row r="180" spans="1:42" s="1" customFormat="1" x14ac:dyDescent="0.25">
      <c r="A180" s="2" t="s">
        <v>75</v>
      </c>
      <c r="B180" s="2" t="s">
        <v>76</v>
      </c>
      <c r="C180" s="2" t="s">
        <v>77</v>
      </c>
      <c r="D180" s="2" t="s">
        <v>78</v>
      </c>
      <c r="E180" s="2" t="s">
        <v>79</v>
      </c>
      <c r="F180" s="2" t="s">
        <v>80</v>
      </c>
      <c r="G180" s="2" t="s">
        <v>169</v>
      </c>
      <c r="H180" s="2" t="s">
        <v>170</v>
      </c>
      <c r="I180" s="2" t="s">
        <v>171</v>
      </c>
      <c r="J180" s="2" t="s">
        <v>225</v>
      </c>
      <c r="K180" s="2" t="s">
        <v>167</v>
      </c>
      <c r="L180" s="2" t="s">
        <v>226</v>
      </c>
      <c r="O180" s="2" t="s">
        <v>84</v>
      </c>
      <c r="R180" s="2" t="s">
        <v>84</v>
      </c>
      <c r="S180" s="2" t="s">
        <v>85</v>
      </c>
      <c r="T180" s="2" t="s">
        <v>86</v>
      </c>
      <c r="U180" s="2" t="s">
        <v>103</v>
      </c>
      <c r="V180" s="2" t="s">
        <v>104</v>
      </c>
      <c r="W180" s="2" t="s">
        <v>178</v>
      </c>
      <c r="X180" s="2" t="s">
        <v>179</v>
      </c>
      <c r="AE180" s="3">
        <v>208000</v>
      </c>
      <c r="AF180" s="3">
        <v>457600</v>
      </c>
      <c r="AG180" s="3">
        <v>224000</v>
      </c>
      <c r="AH180" s="3">
        <v>492800</v>
      </c>
      <c r="AI180" s="3">
        <v>257600</v>
      </c>
      <c r="AJ180" s="3">
        <v>566720</v>
      </c>
      <c r="AP180" s="1">
        <v>2016</v>
      </c>
    </row>
    <row r="181" spans="1:42" s="1" customFormat="1" x14ac:dyDescent="0.25">
      <c r="A181" s="2" t="s">
        <v>75</v>
      </c>
      <c r="B181" s="2" t="s">
        <v>76</v>
      </c>
      <c r="C181" s="2" t="s">
        <v>77</v>
      </c>
      <c r="D181" s="2" t="s">
        <v>78</v>
      </c>
      <c r="E181" s="2" t="s">
        <v>79</v>
      </c>
      <c r="F181" s="2" t="s">
        <v>80</v>
      </c>
      <c r="G181" s="2" t="s">
        <v>169</v>
      </c>
      <c r="H181" s="2" t="s">
        <v>170</v>
      </c>
      <c r="I181" s="2" t="s">
        <v>171</v>
      </c>
      <c r="J181" s="2" t="s">
        <v>225</v>
      </c>
      <c r="K181" s="2" t="s">
        <v>167</v>
      </c>
      <c r="L181" s="2" t="s">
        <v>226</v>
      </c>
      <c r="O181" s="2" t="s">
        <v>84</v>
      </c>
      <c r="R181" s="2" t="s">
        <v>84</v>
      </c>
      <c r="S181" s="2" t="s">
        <v>85</v>
      </c>
      <c r="T181" s="2" t="s">
        <v>86</v>
      </c>
      <c r="U181" s="2" t="s">
        <v>103</v>
      </c>
      <c r="V181" s="2" t="s">
        <v>104</v>
      </c>
      <c r="W181" s="2" t="s">
        <v>180</v>
      </c>
      <c r="X181" s="2" t="s">
        <v>181</v>
      </c>
      <c r="AE181" s="3">
        <v>208000</v>
      </c>
      <c r="AF181" s="3">
        <v>457600</v>
      </c>
      <c r="AG181" s="3">
        <v>224000</v>
      </c>
      <c r="AH181" s="3">
        <v>492800</v>
      </c>
      <c r="AI181" s="3">
        <v>257600</v>
      </c>
      <c r="AJ181" s="3">
        <v>566720</v>
      </c>
      <c r="AP181" s="1">
        <v>2016</v>
      </c>
    </row>
    <row r="182" spans="1:42" s="1" customFormat="1" x14ac:dyDescent="0.25">
      <c r="A182" s="2" t="s">
        <v>75</v>
      </c>
      <c r="B182" s="2" t="s">
        <v>76</v>
      </c>
      <c r="C182" s="2" t="s">
        <v>77</v>
      </c>
      <c r="D182" s="2" t="s">
        <v>78</v>
      </c>
      <c r="E182" s="2" t="s">
        <v>79</v>
      </c>
      <c r="F182" s="2" t="s">
        <v>80</v>
      </c>
      <c r="G182" s="2" t="s">
        <v>169</v>
      </c>
      <c r="H182" s="2" t="s">
        <v>170</v>
      </c>
      <c r="I182" s="2" t="s">
        <v>171</v>
      </c>
      <c r="J182" s="2" t="s">
        <v>225</v>
      </c>
      <c r="K182" s="2" t="s">
        <v>167</v>
      </c>
      <c r="L182" s="2" t="s">
        <v>226</v>
      </c>
      <c r="O182" s="2" t="s">
        <v>84</v>
      </c>
      <c r="R182" s="2" t="s">
        <v>84</v>
      </c>
      <c r="S182" s="2" t="s">
        <v>85</v>
      </c>
      <c r="T182" s="2" t="s">
        <v>86</v>
      </c>
      <c r="U182" s="2" t="s">
        <v>103</v>
      </c>
      <c r="V182" s="2" t="s">
        <v>104</v>
      </c>
      <c r="W182" s="2" t="s">
        <v>182</v>
      </c>
      <c r="X182" s="2" t="s">
        <v>183</v>
      </c>
      <c r="AE182" s="3">
        <v>208000</v>
      </c>
      <c r="AF182" s="3">
        <v>457600</v>
      </c>
      <c r="AG182" s="3">
        <v>224000</v>
      </c>
      <c r="AH182" s="3">
        <v>492800</v>
      </c>
      <c r="AI182" s="3">
        <v>257600</v>
      </c>
      <c r="AJ182" s="3">
        <v>566720</v>
      </c>
      <c r="AP182" s="1">
        <v>2016</v>
      </c>
    </row>
    <row r="183" spans="1:42" s="1" customFormat="1" x14ac:dyDescent="0.25">
      <c r="A183" s="2" t="s">
        <v>75</v>
      </c>
      <c r="B183" s="2" t="s">
        <v>76</v>
      </c>
      <c r="C183" s="2" t="s">
        <v>77</v>
      </c>
      <c r="D183" s="2" t="s">
        <v>78</v>
      </c>
      <c r="E183" s="2" t="s">
        <v>79</v>
      </c>
      <c r="F183" s="2" t="s">
        <v>80</v>
      </c>
      <c r="G183" s="2" t="s">
        <v>169</v>
      </c>
      <c r="H183" s="2" t="s">
        <v>170</v>
      </c>
      <c r="I183" s="2" t="s">
        <v>171</v>
      </c>
      <c r="J183" s="2" t="s">
        <v>225</v>
      </c>
      <c r="K183" s="2" t="s">
        <v>167</v>
      </c>
      <c r="L183" s="2" t="s">
        <v>226</v>
      </c>
      <c r="O183" s="2" t="s">
        <v>84</v>
      </c>
      <c r="R183" s="2" t="s">
        <v>84</v>
      </c>
      <c r="S183" s="2" t="s">
        <v>85</v>
      </c>
      <c r="T183" s="2" t="s">
        <v>86</v>
      </c>
      <c r="U183" s="2" t="s">
        <v>103</v>
      </c>
      <c r="V183" s="2" t="s">
        <v>104</v>
      </c>
      <c r="W183" s="2" t="s">
        <v>184</v>
      </c>
      <c r="X183" s="2" t="s">
        <v>185</v>
      </c>
      <c r="AE183" s="3">
        <v>208000</v>
      </c>
      <c r="AF183" s="3">
        <v>457600</v>
      </c>
      <c r="AG183" s="3">
        <v>224000</v>
      </c>
      <c r="AH183" s="3">
        <v>492800</v>
      </c>
      <c r="AI183" s="3">
        <v>257600</v>
      </c>
      <c r="AJ183" s="3">
        <v>566720</v>
      </c>
      <c r="AP183" s="1">
        <v>2016</v>
      </c>
    </row>
    <row r="184" spans="1:42" s="1" customFormat="1" x14ac:dyDescent="0.25">
      <c r="A184" s="2" t="s">
        <v>75</v>
      </c>
      <c r="B184" s="2" t="s">
        <v>76</v>
      </c>
      <c r="C184" s="2" t="s">
        <v>77</v>
      </c>
      <c r="D184" s="2" t="s">
        <v>78</v>
      </c>
      <c r="E184" s="2" t="s">
        <v>79</v>
      </c>
      <c r="F184" s="2" t="s">
        <v>80</v>
      </c>
      <c r="G184" s="2" t="s">
        <v>169</v>
      </c>
      <c r="H184" s="2" t="s">
        <v>170</v>
      </c>
      <c r="I184" s="2" t="s">
        <v>171</v>
      </c>
      <c r="J184" s="2" t="s">
        <v>225</v>
      </c>
      <c r="K184" s="2" t="s">
        <v>167</v>
      </c>
      <c r="L184" s="2" t="s">
        <v>226</v>
      </c>
      <c r="O184" s="2" t="s">
        <v>84</v>
      </c>
      <c r="R184" s="2" t="s">
        <v>84</v>
      </c>
      <c r="S184" s="2" t="s">
        <v>85</v>
      </c>
      <c r="T184" s="2" t="s">
        <v>86</v>
      </c>
      <c r="U184" s="2" t="s">
        <v>103</v>
      </c>
      <c r="V184" s="2" t="s">
        <v>104</v>
      </c>
      <c r="W184" s="2" t="s">
        <v>186</v>
      </c>
      <c r="X184" s="2" t="s">
        <v>187</v>
      </c>
      <c r="AE184" s="3">
        <v>208000</v>
      </c>
      <c r="AF184" s="3">
        <v>457600</v>
      </c>
      <c r="AG184" s="3">
        <v>224000</v>
      </c>
      <c r="AH184" s="3">
        <v>492800</v>
      </c>
      <c r="AI184" s="3">
        <v>257600</v>
      </c>
      <c r="AJ184" s="3">
        <v>566720</v>
      </c>
      <c r="AP184" s="1">
        <v>2016</v>
      </c>
    </row>
    <row r="185" spans="1:42" s="1" customFormat="1" x14ac:dyDescent="0.25">
      <c r="A185" s="2" t="s">
        <v>75</v>
      </c>
      <c r="B185" s="2" t="s">
        <v>76</v>
      </c>
      <c r="C185" s="2" t="s">
        <v>77</v>
      </c>
      <c r="D185" s="2" t="s">
        <v>78</v>
      </c>
      <c r="E185" s="2" t="s">
        <v>79</v>
      </c>
      <c r="F185" s="2" t="s">
        <v>80</v>
      </c>
      <c r="G185" s="2" t="s">
        <v>169</v>
      </c>
      <c r="H185" s="2" t="s">
        <v>170</v>
      </c>
      <c r="I185" s="2" t="s">
        <v>171</v>
      </c>
      <c r="J185" s="2" t="s">
        <v>225</v>
      </c>
      <c r="K185" s="2" t="s">
        <v>167</v>
      </c>
      <c r="L185" s="2" t="s">
        <v>226</v>
      </c>
      <c r="O185" s="2" t="s">
        <v>84</v>
      </c>
      <c r="R185" s="2" t="s">
        <v>84</v>
      </c>
      <c r="S185" s="2" t="s">
        <v>85</v>
      </c>
      <c r="T185" s="2" t="s">
        <v>86</v>
      </c>
      <c r="U185" s="2" t="s">
        <v>103</v>
      </c>
      <c r="V185" s="2" t="s">
        <v>104</v>
      </c>
      <c r="W185" s="2" t="s">
        <v>188</v>
      </c>
      <c r="X185" s="2" t="s">
        <v>189</v>
      </c>
      <c r="AE185" s="3">
        <v>208000</v>
      </c>
      <c r="AF185" s="3">
        <v>457600</v>
      </c>
      <c r="AG185" s="3">
        <v>224000</v>
      </c>
      <c r="AH185" s="3">
        <v>492800</v>
      </c>
      <c r="AI185" s="3">
        <v>257600</v>
      </c>
      <c r="AJ185" s="3">
        <v>566720</v>
      </c>
      <c r="AP185" s="1">
        <v>2016</v>
      </c>
    </row>
    <row r="186" spans="1:42" s="1" customFormat="1" x14ac:dyDescent="0.25">
      <c r="A186" s="2" t="s">
        <v>75</v>
      </c>
      <c r="B186" s="2" t="s">
        <v>76</v>
      </c>
      <c r="C186" s="2" t="s">
        <v>77</v>
      </c>
      <c r="D186" s="2" t="s">
        <v>78</v>
      </c>
      <c r="E186" s="2" t="s">
        <v>79</v>
      </c>
      <c r="F186" s="2" t="s">
        <v>80</v>
      </c>
      <c r="G186" s="2" t="s">
        <v>169</v>
      </c>
      <c r="H186" s="2" t="s">
        <v>170</v>
      </c>
      <c r="I186" s="2" t="s">
        <v>171</v>
      </c>
      <c r="J186" s="2" t="s">
        <v>225</v>
      </c>
      <c r="K186" s="2" t="s">
        <v>167</v>
      </c>
      <c r="L186" s="2" t="s">
        <v>226</v>
      </c>
      <c r="O186" s="2" t="s">
        <v>84</v>
      </c>
      <c r="R186" s="2" t="s">
        <v>84</v>
      </c>
      <c r="S186" s="2" t="s">
        <v>85</v>
      </c>
      <c r="T186" s="2" t="s">
        <v>86</v>
      </c>
      <c r="U186" s="2" t="s">
        <v>103</v>
      </c>
      <c r="V186" s="2" t="s">
        <v>104</v>
      </c>
      <c r="W186" s="2" t="s">
        <v>190</v>
      </c>
      <c r="X186" s="2" t="s">
        <v>191</v>
      </c>
      <c r="AE186" s="3">
        <v>208000</v>
      </c>
      <c r="AF186" s="3">
        <v>457600</v>
      </c>
      <c r="AG186" s="3">
        <v>224000</v>
      </c>
      <c r="AH186" s="3">
        <v>492800</v>
      </c>
      <c r="AI186" s="3">
        <v>257600</v>
      </c>
      <c r="AJ186" s="3">
        <v>566720</v>
      </c>
      <c r="AP186" s="1">
        <v>2016</v>
      </c>
    </row>
    <row r="187" spans="1:42" s="1" customFormat="1" x14ac:dyDescent="0.25">
      <c r="A187" s="2" t="s">
        <v>75</v>
      </c>
      <c r="B187" s="2" t="s">
        <v>76</v>
      </c>
      <c r="C187" s="2" t="s">
        <v>77</v>
      </c>
      <c r="D187" s="2" t="s">
        <v>78</v>
      </c>
      <c r="E187" s="2" t="s">
        <v>79</v>
      </c>
      <c r="F187" s="2" t="s">
        <v>80</v>
      </c>
      <c r="G187" s="2" t="s">
        <v>169</v>
      </c>
      <c r="H187" s="2" t="s">
        <v>170</v>
      </c>
      <c r="I187" s="2" t="s">
        <v>171</v>
      </c>
      <c r="J187" s="2" t="s">
        <v>225</v>
      </c>
      <c r="K187" s="2" t="s">
        <v>167</v>
      </c>
      <c r="L187" s="2" t="s">
        <v>226</v>
      </c>
      <c r="O187" s="2" t="s">
        <v>84</v>
      </c>
      <c r="R187" s="2" t="s">
        <v>84</v>
      </c>
      <c r="S187" s="2" t="s">
        <v>85</v>
      </c>
      <c r="T187" s="2" t="s">
        <v>86</v>
      </c>
      <c r="U187" s="2" t="s">
        <v>103</v>
      </c>
      <c r="V187" s="2" t="s">
        <v>104</v>
      </c>
      <c r="W187" s="2" t="s">
        <v>192</v>
      </c>
      <c r="X187" s="2" t="s">
        <v>193</v>
      </c>
      <c r="AE187" s="3">
        <v>208000</v>
      </c>
      <c r="AF187" s="3">
        <v>457600</v>
      </c>
      <c r="AG187" s="3">
        <v>224000</v>
      </c>
      <c r="AH187" s="3">
        <v>492800</v>
      </c>
      <c r="AI187" s="3">
        <v>257600</v>
      </c>
      <c r="AJ187" s="3">
        <v>566720</v>
      </c>
      <c r="AP187" s="1">
        <v>2016</v>
      </c>
    </row>
    <row r="188" spans="1:42" s="1" customFormat="1" x14ac:dyDescent="0.25">
      <c r="A188" s="2" t="s">
        <v>75</v>
      </c>
      <c r="B188" s="2" t="s">
        <v>76</v>
      </c>
      <c r="C188" s="2" t="s">
        <v>77</v>
      </c>
      <c r="D188" s="2" t="s">
        <v>78</v>
      </c>
      <c r="E188" s="2" t="s">
        <v>79</v>
      </c>
      <c r="F188" s="2" t="s">
        <v>80</v>
      </c>
      <c r="G188" s="2" t="s">
        <v>169</v>
      </c>
      <c r="H188" s="2" t="s">
        <v>170</v>
      </c>
      <c r="I188" s="2" t="s">
        <v>171</v>
      </c>
      <c r="J188" s="2" t="s">
        <v>225</v>
      </c>
      <c r="K188" s="2" t="s">
        <v>167</v>
      </c>
      <c r="L188" s="2" t="s">
        <v>226</v>
      </c>
      <c r="O188" s="2" t="s">
        <v>84</v>
      </c>
      <c r="R188" s="2" t="s">
        <v>84</v>
      </c>
      <c r="S188" s="2" t="s">
        <v>85</v>
      </c>
      <c r="T188" s="2" t="s">
        <v>86</v>
      </c>
      <c r="U188" s="2" t="s">
        <v>103</v>
      </c>
      <c r="V188" s="2" t="s">
        <v>104</v>
      </c>
      <c r="W188" s="2" t="s">
        <v>194</v>
      </c>
      <c r="X188" s="2" t="s">
        <v>195</v>
      </c>
      <c r="AE188" s="3">
        <v>208000</v>
      </c>
      <c r="AF188" s="3">
        <v>457600</v>
      </c>
      <c r="AG188" s="3">
        <v>224000</v>
      </c>
      <c r="AH188" s="3">
        <v>492800</v>
      </c>
      <c r="AI188" s="3">
        <v>257600</v>
      </c>
      <c r="AJ188" s="3">
        <v>566720</v>
      </c>
      <c r="AP188" s="1">
        <v>2016</v>
      </c>
    </row>
    <row r="189" spans="1:42" s="1" customFormat="1" x14ac:dyDescent="0.25">
      <c r="A189" s="2" t="s">
        <v>75</v>
      </c>
      <c r="B189" s="2" t="s">
        <v>76</v>
      </c>
      <c r="C189" s="2" t="s">
        <v>77</v>
      </c>
      <c r="D189" s="2" t="s">
        <v>78</v>
      </c>
      <c r="E189" s="2" t="s">
        <v>79</v>
      </c>
      <c r="F189" s="2" t="s">
        <v>80</v>
      </c>
      <c r="G189" s="2" t="s">
        <v>169</v>
      </c>
      <c r="H189" s="2" t="s">
        <v>170</v>
      </c>
      <c r="I189" s="2" t="s">
        <v>171</v>
      </c>
      <c r="J189" s="2" t="s">
        <v>225</v>
      </c>
      <c r="K189" s="2" t="s">
        <v>167</v>
      </c>
      <c r="L189" s="2" t="s">
        <v>226</v>
      </c>
      <c r="O189" s="2" t="s">
        <v>84</v>
      </c>
      <c r="R189" s="2" t="s">
        <v>84</v>
      </c>
      <c r="S189" s="2" t="s">
        <v>85</v>
      </c>
      <c r="T189" s="2" t="s">
        <v>86</v>
      </c>
      <c r="U189" s="2" t="s">
        <v>103</v>
      </c>
      <c r="V189" s="2" t="s">
        <v>104</v>
      </c>
      <c r="W189" s="2" t="s">
        <v>196</v>
      </c>
      <c r="X189" s="2" t="s">
        <v>100</v>
      </c>
      <c r="AE189" s="3">
        <v>208000</v>
      </c>
      <c r="AF189" s="3">
        <v>457600</v>
      </c>
      <c r="AG189" s="3">
        <v>224000</v>
      </c>
      <c r="AH189" s="3">
        <v>492800</v>
      </c>
      <c r="AI189" s="3">
        <v>257600</v>
      </c>
      <c r="AJ189" s="3">
        <v>566720</v>
      </c>
      <c r="AP189" s="1">
        <v>2016</v>
      </c>
    </row>
    <row r="190" spans="1:42" s="1" customFormat="1" x14ac:dyDescent="0.25">
      <c r="A190" s="2" t="s">
        <v>75</v>
      </c>
      <c r="B190" s="2" t="s">
        <v>76</v>
      </c>
      <c r="C190" s="2" t="s">
        <v>77</v>
      </c>
      <c r="D190" s="2" t="s">
        <v>78</v>
      </c>
      <c r="E190" s="2" t="s">
        <v>79</v>
      </c>
      <c r="F190" s="2" t="s">
        <v>80</v>
      </c>
      <c r="G190" s="2" t="s">
        <v>169</v>
      </c>
      <c r="H190" s="2" t="s">
        <v>170</v>
      </c>
      <c r="I190" s="2" t="s">
        <v>171</v>
      </c>
      <c r="J190" s="2" t="s">
        <v>225</v>
      </c>
      <c r="K190" s="2" t="s">
        <v>167</v>
      </c>
      <c r="L190" s="2" t="s">
        <v>226</v>
      </c>
      <c r="O190" s="2" t="s">
        <v>84</v>
      </c>
      <c r="R190" s="2" t="s">
        <v>84</v>
      </c>
      <c r="S190" s="2" t="s">
        <v>85</v>
      </c>
      <c r="T190" s="2" t="s">
        <v>86</v>
      </c>
      <c r="U190" s="2" t="s">
        <v>103</v>
      </c>
      <c r="V190" s="2" t="s">
        <v>104</v>
      </c>
      <c r="W190" s="2" t="s">
        <v>197</v>
      </c>
      <c r="X190" s="2" t="s">
        <v>198</v>
      </c>
      <c r="AE190" s="3">
        <v>208000</v>
      </c>
      <c r="AF190" s="3">
        <v>457600</v>
      </c>
      <c r="AG190" s="3">
        <v>224000</v>
      </c>
      <c r="AH190" s="3">
        <v>492800</v>
      </c>
      <c r="AI190" s="3">
        <v>257600</v>
      </c>
      <c r="AJ190" s="3">
        <v>566720</v>
      </c>
      <c r="AP190" s="1">
        <v>2016</v>
      </c>
    </row>
    <row r="191" spans="1:42" s="1" customFormat="1" x14ac:dyDescent="0.25">
      <c r="A191" s="2" t="s">
        <v>75</v>
      </c>
      <c r="B191" s="2" t="s">
        <v>76</v>
      </c>
      <c r="C191" s="2" t="s">
        <v>77</v>
      </c>
      <c r="D191" s="2" t="s">
        <v>78</v>
      </c>
      <c r="E191" s="2" t="s">
        <v>79</v>
      </c>
      <c r="F191" s="2" t="s">
        <v>80</v>
      </c>
      <c r="G191" s="2" t="s">
        <v>169</v>
      </c>
      <c r="H191" s="2" t="s">
        <v>170</v>
      </c>
      <c r="I191" s="2" t="s">
        <v>171</v>
      </c>
      <c r="J191" s="2" t="s">
        <v>225</v>
      </c>
      <c r="K191" s="2" t="s">
        <v>167</v>
      </c>
      <c r="L191" s="2" t="s">
        <v>226</v>
      </c>
      <c r="O191" s="2" t="s">
        <v>84</v>
      </c>
      <c r="R191" s="2" t="s">
        <v>84</v>
      </c>
      <c r="S191" s="2" t="s">
        <v>85</v>
      </c>
      <c r="T191" s="2" t="s">
        <v>86</v>
      </c>
      <c r="U191" s="2" t="s">
        <v>103</v>
      </c>
      <c r="V191" s="2" t="s">
        <v>104</v>
      </c>
      <c r="W191" s="2" t="s">
        <v>199</v>
      </c>
      <c r="X191" s="2" t="s">
        <v>200</v>
      </c>
      <c r="AE191" s="3">
        <v>208000</v>
      </c>
      <c r="AF191" s="3">
        <v>457600</v>
      </c>
      <c r="AG191" s="3">
        <v>224000</v>
      </c>
      <c r="AH191" s="3">
        <v>492800</v>
      </c>
      <c r="AI191" s="3">
        <v>257600</v>
      </c>
      <c r="AJ191" s="3">
        <v>566720</v>
      </c>
      <c r="AP191" s="1">
        <v>2016</v>
      </c>
    </row>
    <row r="192" spans="1:42" s="1" customFormat="1" x14ac:dyDescent="0.25">
      <c r="A192" s="2" t="s">
        <v>75</v>
      </c>
      <c r="B192" s="2" t="s">
        <v>76</v>
      </c>
      <c r="C192" s="2" t="s">
        <v>77</v>
      </c>
      <c r="D192" s="2" t="s">
        <v>78</v>
      </c>
      <c r="E192" s="2" t="s">
        <v>79</v>
      </c>
      <c r="F192" s="2" t="s">
        <v>80</v>
      </c>
      <c r="G192" s="2" t="s">
        <v>169</v>
      </c>
      <c r="H192" s="2" t="s">
        <v>170</v>
      </c>
      <c r="I192" s="2" t="s">
        <v>171</v>
      </c>
      <c r="J192" s="2" t="s">
        <v>225</v>
      </c>
      <c r="K192" s="2" t="s">
        <v>167</v>
      </c>
      <c r="L192" s="2" t="s">
        <v>226</v>
      </c>
      <c r="O192" s="2" t="s">
        <v>84</v>
      </c>
      <c r="R192" s="2" t="s">
        <v>84</v>
      </c>
      <c r="S192" s="2" t="s">
        <v>85</v>
      </c>
      <c r="T192" s="2" t="s">
        <v>86</v>
      </c>
      <c r="U192" s="2" t="s">
        <v>103</v>
      </c>
      <c r="V192" s="2" t="s">
        <v>104</v>
      </c>
      <c r="W192" s="2" t="s">
        <v>201</v>
      </c>
      <c r="X192" s="2" t="s">
        <v>202</v>
      </c>
      <c r="AE192" s="3">
        <v>208000</v>
      </c>
      <c r="AF192" s="3">
        <v>457600</v>
      </c>
      <c r="AG192" s="3">
        <v>224000</v>
      </c>
      <c r="AH192" s="3">
        <v>492800</v>
      </c>
      <c r="AI192" s="3">
        <v>257600</v>
      </c>
      <c r="AJ192" s="3">
        <v>566720</v>
      </c>
      <c r="AP192" s="1">
        <v>2016</v>
      </c>
    </row>
    <row r="193" spans="1:42" s="1" customFormat="1" x14ac:dyDescent="0.25">
      <c r="A193" s="2" t="s">
        <v>75</v>
      </c>
      <c r="B193" s="2" t="s">
        <v>76</v>
      </c>
      <c r="C193" s="2" t="s">
        <v>77</v>
      </c>
      <c r="D193" s="2" t="s">
        <v>78</v>
      </c>
      <c r="E193" s="2" t="s">
        <v>79</v>
      </c>
      <c r="F193" s="2" t="s">
        <v>80</v>
      </c>
      <c r="G193" s="2" t="s">
        <v>169</v>
      </c>
      <c r="H193" s="2" t="s">
        <v>170</v>
      </c>
      <c r="I193" s="2" t="s">
        <v>171</v>
      </c>
      <c r="J193" s="2" t="s">
        <v>225</v>
      </c>
      <c r="K193" s="2" t="s">
        <v>167</v>
      </c>
      <c r="L193" s="2" t="s">
        <v>226</v>
      </c>
      <c r="O193" s="2" t="s">
        <v>84</v>
      </c>
      <c r="R193" s="2" t="s">
        <v>84</v>
      </c>
      <c r="S193" s="2" t="s">
        <v>85</v>
      </c>
      <c r="T193" s="2" t="s">
        <v>86</v>
      </c>
      <c r="U193" s="2" t="s">
        <v>103</v>
      </c>
      <c r="V193" s="2" t="s">
        <v>104</v>
      </c>
      <c r="W193" s="2" t="s">
        <v>203</v>
      </c>
      <c r="X193" s="2" t="s">
        <v>195</v>
      </c>
      <c r="AE193" s="3">
        <v>208000</v>
      </c>
      <c r="AF193" s="3">
        <v>457600</v>
      </c>
      <c r="AG193" s="3">
        <v>224000</v>
      </c>
      <c r="AH193" s="3">
        <v>492800</v>
      </c>
      <c r="AI193" s="3">
        <v>257600</v>
      </c>
      <c r="AJ193" s="3">
        <v>566720</v>
      </c>
      <c r="AP193" s="1">
        <v>2016</v>
      </c>
    </row>
    <row r="194" spans="1:42" s="1" customFormat="1" x14ac:dyDescent="0.25">
      <c r="A194" s="2" t="s">
        <v>75</v>
      </c>
      <c r="B194" s="2" t="s">
        <v>76</v>
      </c>
      <c r="C194" s="2" t="s">
        <v>77</v>
      </c>
      <c r="D194" s="2" t="s">
        <v>78</v>
      </c>
      <c r="E194" s="2" t="s">
        <v>79</v>
      </c>
      <c r="F194" s="2" t="s">
        <v>80</v>
      </c>
      <c r="G194" s="2" t="s">
        <v>169</v>
      </c>
      <c r="H194" s="2" t="s">
        <v>170</v>
      </c>
      <c r="I194" s="2" t="s">
        <v>171</v>
      </c>
      <c r="J194" s="2" t="s">
        <v>225</v>
      </c>
      <c r="K194" s="2" t="s">
        <v>167</v>
      </c>
      <c r="L194" s="2" t="s">
        <v>226</v>
      </c>
      <c r="O194" s="2" t="s">
        <v>84</v>
      </c>
      <c r="R194" s="2" t="s">
        <v>84</v>
      </c>
      <c r="S194" s="2" t="s">
        <v>85</v>
      </c>
      <c r="T194" s="2" t="s">
        <v>86</v>
      </c>
      <c r="U194" s="2" t="s">
        <v>103</v>
      </c>
      <c r="V194" s="2" t="s">
        <v>104</v>
      </c>
      <c r="W194" s="2" t="s">
        <v>204</v>
      </c>
      <c r="X194" s="2" t="s">
        <v>205</v>
      </c>
      <c r="AE194" s="3">
        <v>208000</v>
      </c>
      <c r="AF194" s="3">
        <v>457600</v>
      </c>
      <c r="AG194" s="3">
        <v>224000</v>
      </c>
      <c r="AH194" s="3">
        <v>492800</v>
      </c>
      <c r="AI194" s="3">
        <v>257600</v>
      </c>
      <c r="AJ194" s="3">
        <v>566720</v>
      </c>
      <c r="AP194" s="1">
        <v>2016</v>
      </c>
    </row>
    <row r="195" spans="1:42" s="1" customFormat="1" x14ac:dyDescent="0.25">
      <c r="A195" s="2" t="s">
        <v>75</v>
      </c>
      <c r="B195" s="2" t="s">
        <v>76</v>
      </c>
      <c r="C195" s="2" t="s">
        <v>77</v>
      </c>
      <c r="D195" s="2" t="s">
        <v>78</v>
      </c>
      <c r="E195" s="2" t="s">
        <v>79</v>
      </c>
      <c r="F195" s="2" t="s">
        <v>80</v>
      </c>
      <c r="G195" s="2" t="s">
        <v>169</v>
      </c>
      <c r="H195" s="2" t="s">
        <v>170</v>
      </c>
      <c r="I195" s="2" t="s">
        <v>171</v>
      </c>
      <c r="J195" s="2" t="s">
        <v>225</v>
      </c>
      <c r="K195" s="2" t="s">
        <v>167</v>
      </c>
      <c r="L195" s="2" t="s">
        <v>226</v>
      </c>
      <c r="O195" s="2" t="s">
        <v>84</v>
      </c>
      <c r="R195" s="2" t="s">
        <v>84</v>
      </c>
      <c r="S195" s="2" t="s">
        <v>85</v>
      </c>
      <c r="T195" s="2" t="s">
        <v>86</v>
      </c>
      <c r="U195" s="2" t="s">
        <v>103</v>
      </c>
      <c r="V195" s="2" t="s">
        <v>104</v>
      </c>
      <c r="W195" s="2" t="s">
        <v>206</v>
      </c>
      <c r="X195" s="2" t="s">
        <v>207</v>
      </c>
      <c r="AE195" s="3">
        <v>208000</v>
      </c>
      <c r="AF195" s="3">
        <v>457600</v>
      </c>
      <c r="AG195" s="3">
        <v>224000</v>
      </c>
      <c r="AH195" s="3">
        <v>492800</v>
      </c>
      <c r="AI195" s="3">
        <v>257600</v>
      </c>
      <c r="AJ195" s="3">
        <v>566720</v>
      </c>
      <c r="AP195" s="1">
        <v>2016</v>
      </c>
    </row>
    <row r="196" spans="1:42" s="1" customFormat="1" x14ac:dyDescent="0.25">
      <c r="A196" s="2" t="s">
        <v>75</v>
      </c>
      <c r="B196" s="2" t="s">
        <v>76</v>
      </c>
      <c r="C196" s="2" t="s">
        <v>77</v>
      </c>
      <c r="D196" s="2" t="s">
        <v>78</v>
      </c>
      <c r="E196" s="2" t="s">
        <v>79</v>
      </c>
      <c r="F196" s="2" t="s">
        <v>80</v>
      </c>
      <c r="G196" s="2" t="s">
        <v>169</v>
      </c>
      <c r="H196" s="2" t="s">
        <v>170</v>
      </c>
      <c r="I196" s="2" t="s">
        <v>171</v>
      </c>
      <c r="J196" s="2" t="s">
        <v>225</v>
      </c>
      <c r="K196" s="2" t="s">
        <v>167</v>
      </c>
      <c r="L196" s="2" t="s">
        <v>226</v>
      </c>
      <c r="O196" s="2" t="s">
        <v>84</v>
      </c>
      <c r="R196" s="2" t="s">
        <v>84</v>
      </c>
      <c r="S196" s="2" t="s">
        <v>85</v>
      </c>
      <c r="T196" s="2" t="s">
        <v>86</v>
      </c>
      <c r="U196" s="2" t="s">
        <v>103</v>
      </c>
      <c r="V196" s="2" t="s">
        <v>104</v>
      </c>
      <c r="W196" s="2" t="s">
        <v>208</v>
      </c>
      <c r="X196" s="2" t="s">
        <v>209</v>
      </c>
      <c r="AE196" s="3">
        <v>208000</v>
      </c>
      <c r="AF196" s="3">
        <v>457600</v>
      </c>
      <c r="AG196" s="3">
        <v>224000</v>
      </c>
      <c r="AH196" s="3">
        <v>492800</v>
      </c>
      <c r="AI196" s="3">
        <v>257600</v>
      </c>
      <c r="AJ196" s="3">
        <v>566720</v>
      </c>
      <c r="AP196" s="1">
        <v>2016</v>
      </c>
    </row>
    <row r="197" spans="1:42" s="1" customFormat="1" x14ac:dyDescent="0.25">
      <c r="A197" s="2" t="s">
        <v>75</v>
      </c>
      <c r="B197" s="2" t="s">
        <v>76</v>
      </c>
      <c r="C197" s="2" t="s">
        <v>77</v>
      </c>
      <c r="D197" s="2" t="s">
        <v>78</v>
      </c>
      <c r="E197" s="2" t="s">
        <v>79</v>
      </c>
      <c r="F197" s="2" t="s">
        <v>80</v>
      </c>
      <c r="G197" s="2" t="s">
        <v>169</v>
      </c>
      <c r="H197" s="2" t="s">
        <v>170</v>
      </c>
      <c r="I197" s="2" t="s">
        <v>171</v>
      </c>
      <c r="J197" s="2" t="s">
        <v>225</v>
      </c>
      <c r="K197" s="2" t="s">
        <v>167</v>
      </c>
      <c r="L197" s="2" t="s">
        <v>226</v>
      </c>
      <c r="O197" s="2" t="s">
        <v>84</v>
      </c>
      <c r="R197" s="2" t="s">
        <v>84</v>
      </c>
      <c r="S197" s="2" t="s">
        <v>85</v>
      </c>
      <c r="T197" s="2" t="s">
        <v>86</v>
      </c>
      <c r="U197" s="2" t="s">
        <v>103</v>
      </c>
      <c r="V197" s="2" t="s">
        <v>104</v>
      </c>
      <c r="W197" s="2" t="s">
        <v>210</v>
      </c>
      <c r="X197" s="2" t="s">
        <v>211</v>
      </c>
      <c r="AE197" s="3">
        <v>208000</v>
      </c>
      <c r="AF197" s="3">
        <v>457600</v>
      </c>
      <c r="AG197" s="3">
        <v>224000</v>
      </c>
      <c r="AH197" s="3">
        <v>492800</v>
      </c>
      <c r="AI197" s="3">
        <v>257600</v>
      </c>
      <c r="AJ197" s="3">
        <v>566720</v>
      </c>
      <c r="AP197" s="1">
        <v>2016</v>
      </c>
    </row>
    <row r="198" spans="1:42" s="1" customFormat="1" x14ac:dyDescent="0.25">
      <c r="A198" s="2" t="s">
        <v>75</v>
      </c>
      <c r="B198" s="2" t="s">
        <v>76</v>
      </c>
      <c r="C198" s="2" t="s">
        <v>77</v>
      </c>
      <c r="D198" s="2" t="s">
        <v>78</v>
      </c>
      <c r="E198" s="2" t="s">
        <v>79</v>
      </c>
      <c r="F198" s="2" t="s">
        <v>80</v>
      </c>
      <c r="G198" s="2" t="s">
        <v>169</v>
      </c>
      <c r="H198" s="2" t="s">
        <v>170</v>
      </c>
      <c r="I198" s="2" t="s">
        <v>171</v>
      </c>
      <c r="J198" s="2" t="s">
        <v>225</v>
      </c>
      <c r="K198" s="2" t="s">
        <v>167</v>
      </c>
      <c r="L198" s="2" t="s">
        <v>226</v>
      </c>
      <c r="O198" s="2" t="s">
        <v>84</v>
      </c>
      <c r="R198" s="2" t="s">
        <v>84</v>
      </c>
      <c r="S198" s="2" t="s">
        <v>85</v>
      </c>
      <c r="T198" s="2" t="s">
        <v>86</v>
      </c>
      <c r="U198" s="2" t="s">
        <v>103</v>
      </c>
      <c r="V198" s="2" t="s">
        <v>104</v>
      </c>
      <c r="W198" s="2" t="s">
        <v>212</v>
      </c>
      <c r="X198" s="2" t="s">
        <v>213</v>
      </c>
      <c r="AE198" s="3">
        <v>208000</v>
      </c>
      <c r="AF198" s="3">
        <v>457600</v>
      </c>
      <c r="AG198" s="3">
        <v>224000</v>
      </c>
      <c r="AH198" s="3">
        <v>492800</v>
      </c>
      <c r="AI198" s="3">
        <v>257600</v>
      </c>
      <c r="AJ198" s="3">
        <v>566720</v>
      </c>
      <c r="AP198" s="1">
        <v>2016</v>
      </c>
    </row>
    <row r="199" spans="1:42" s="1" customFormat="1" x14ac:dyDescent="0.25">
      <c r="A199" s="2" t="s">
        <v>75</v>
      </c>
      <c r="B199" s="2" t="s">
        <v>76</v>
      </c>
      <c r="C199" s="2" t="s">
        <v>77</v>
      </c>
      <c r="D199" s="2" t="s">
        <v>78</v>
      </c>
      <c r="E199" s="2" t="s">
        <v>79</v>
      </c>
      <c r="F199" s="2" t="s">
        <v>80</v>
      </c>
      <c r="G199" s="2" t="s">
        <v>169</v>
      </c>
      <c r="H199" s="2" t="s">
        <v>170</v>
      </c>
      <c r="I199" s="2" t="s">
        <v>171</v>
      </c>
      <c r="J199" s="2" t="s">
        <v>225</v>
      </c>
      <c r="K199" s="2" t="s">
        <v>167</v>
      </c>
      <c r="L199" s="2" t="s">
        <v>226</v>
      </c>
      <c r="O199" s="2" t="s">
        <v>84</v>
      </c>
      <c r="R199" s="2" t="s">
        <v>84</v>
      </c>
      <c r="S199" s="2" t="s">
        <v>85</v>
      </c>
      <c r="T199" s="2" t="s">
        <v>86</v>
      </c>
      <c r="U199" s="2" t="s">
        <v>103</v>
      </c>
      <c r="V199" s="2" t="s">
        <v>104</v>
      </c>
      <c r="W199" s="2" t="s">
        <v>214</v>
      </c>
      <c r="X199" s="2" t="s">
        <v>215</v>
      </c>
      <c r="AE199" s="3">
        <v>208000</v>
      </c>
      <c r="AF199" s="3">
        <v>457600</v>
      </c>
      <c r="AG199" s="3">
        <v>224000</v>
      </c>
      <c r="AH199" s="3">
        <v>492800</v>
      </c>
      <c r="AI199" s="3">
        <v>257600</v>
      </c>
      <c r="AJ199" s="3">
        <v>566720</v>
      </c>
      <c r="AP199" s="1">
        <v>2016</v>
      </c>
    </row>
    <row r="200" spans="1:42" s="1" customFormat="1" x14ac:dyDescent="0.25">
      <c r="A200" s="2" t="s">
        <v>75</v>
      </c>
      <c r="B200" s="2" t="s">
        <v>76</v>
      </c>
      <c r="C200" s="2" t="s">
        <v>77</v>
      </c>
      <c r="D200" s="2" t="s">
        <v>78</v>
      </c>
      <c r="E200" s="2" t="s">
        <v>79</v>
      </c>
      <c r="F200" s="2" t="s">
        <v>80</v>
      </c>
      <c r="G200" s="2" t="s">
        <v>169</v>
      </c>
      <c r="H200" s="2" t="s">
        <v>170</v>
      </c>
      <c r="I200" s="2" t="s">
        <v>171</v>
      </c>
      <c r="J200" s="2" t="s">
        <v>225</v>
      </c>
      <c r="K200" s="2" t="s">
        <v>167</v>
      </c>
      <c r="L200" s="2" t="s">
        <v>226</v>
      </c>
      <c r="O200" s="2" t="s">
        <v>84</v>
      </c>
      <c r="R200" s="2" t="s">
        <v>84</v>
      </c>
      <c r="S200" s="2" t="s">
        <v>85</v>
      </c>
      <c r="T200" s="2" t="s">
        <v>86</v>
      </c>
      <c r="U200" s="2" t="s">
        <v>103</v>
      </c>
      <c r="V200" s="2" t="s">
        <v>104</v>
      </c>
      <c r="W200" s="2" t="s">
        <v>216</v>
      </c>
      <c r="X200" s="2" t="s">
        <v>211</v>
      </c>
      <c r="AE200" s="3">
        <v>208000</v>
      </c>
      <c r="AF200" s="3">
        <v>457600</v>
      </c>
      <c r="AG200" s="3">
        <v>224000</v>
      </c>
      <c r="AH200" s="3">
        <v>492800</v>
      </c>
      <c r="AI200" s="3">
        <v>257600</v>
      </c>
      <c r="AJ200" s="3">
        <v>566720</v>
      </c>
      <c r="AP200" s="1">
        <v>2016</v>
      </c>
    </row>
    <row r="201" spans="1:42" s="1" customFormat="1" x14ac:dyDescent="0.25">
      <c r="A201" s="2" t="s">
        <v>75</v>
      </c>
      <c r="B201" s="2" t="s">
        <v>76</v>
      </c>
      <c r="C201" s="2" t="s">
        <v>77</v>
      </c>
      <c r="D201" s="2" t="s">
        <v>78</v>
      </c>
      <c r="E201" s="2" t="s">
        <v>79</v>
      </c>
      <c r="F201" s="2" t="s">
        <v>80</v>
      </c>
      <c r="G201" s="2" t="s">
        <v>169</v>
      </c>
      <c r="H201" s="2" t="s">
        <v>170</v>
      </c>
      <c r="I201" s="2" t="s">
        <v>171</v>
      </c>
      <c r="J201" s="2" t="s">
        <v>225</v>
      </c>
      <c r="K201" s="2" t="s">
        <v>167</v>
      </c>
      <c r="L201" s="2" t="s">
        <v>226</v>
      </c>
      <c r="O201" s="2" t="s">
        <v>84</v>
      </c>
      <c r="R201" s="2" t="s">
        <v>84</v>
      </c>
      <c r="S201" s="2" t="s">
        <v>85</v>
      </c>
      <c r="T201" s="2" t="s">
        <v>86</v>
      </c>
      <c r="U201" s="2" t="s">
        <v>103</v>
      </c>
      <c r="V201" s="2" t="s">
        <v>104</v>
      </c>
      <c r="W201" s="2" t="s">
        <v>217</v>
      </c>
      <c r="X201" s="2" t="s">
        <v>136</v>
      </c>
      <c r="AE201" s="3">
        <v>208000</v>
      </c>
      <c r="AF201" s="3">
        <v>457600</v>
      </c>
      <c r="AG201" s="3">
        <v>224000</v>
      </c>
      <c r="AH201" s="3">
        <v>492800</v>
      </c>
      <c r="AI201" s="3">
        <v>257600</v>
      </c>
      <c r="AJ201" s="3">
        <v>566720</v>
      </c>
      <c r="AP201" s="1">
        <v>2016</v>
      </c>
    </row>
    <row r="202" spans="1:42" s="1" customFormat="1" x14ac:dyDescent="0.25">
      <c r="A202" s="2" t="s">
        <v>75</v>
      </c>
      <c r="B202" s="2" t="s">
        <v>76</v>
      </c>
      <c r="C202" s="2" t="s">
        <v>77</v>
      </c>
      <c r="D202" s="2" t="s">
        <v>78</v>
      </c>
      <c r="E202" s="2" t="s">
        <v>79</v>
      </c>
      <c r="F202" s="2" t="s">
        <v>80</v>
      </c>
      <c r="G202" s="2" t="s">
        <v>169</v>
      </c>
      <c r="H202" s="2" t="s">
        <v>170</v>
      </c>
      <c r="I202" s="2" t="s">
        <v>171</v>
      </c>
      <c r="J202" s="2" t="s">
        <v>225</v>
      </c>
      <c r="K202" s="2" t="s">
        <v>167</v>
      </c>
      <c r="L202" s="2" t="s">
        <v>226</v>
      </c>
      <c r="O202" s="2" t="s">
        <v>84</v>
      </c>
      <c r="R202" s="2" t="s">
        <v>84</v>
      </c>
      <c r="S202" s="2" t="s">
        <v>85</v>
      </c>
      <c r="T202" s="2" t="s">
        <v>86</v>
      </c>
      <c r="U202" s="2" t="s">
        <v>103</v>
      </c>
      <c r="V202" s="2" t="s">
        <v>104</v>
      </c>
      <c r="W202" s="2" t="s">
        <v>218</v>
      </c>
      <c r="X202" s="2" t="s">
        <v>136</v>
      </c>
      <c r="AE202" s="3">
        <v>208000</v>
      </c>
      <c r="AF202" s="3">
        <v>457600</v>
      </c>
      <c r="AG202" s="3">
        <v>224000</v>
      </c>
      <c r="AH202" s="3">
        <v>492800</v>
      </c>
      <c r="AI202" s="3">
        <v>257600</v>
      </c>
      <c r="AJ202" s="3">
        <v>566720</v>
      </c>
      <c r="AP202" s="1">
        <v>2016</v>
      </c>
    </row>
    <row r="203" spans="1:42" s="1" customFormat="1" x14ac:dyDescent="0.25">
      <c r="A203" s="2" t="s">
        <v>75</v>
      </c>
      <c r="B203" s="2" t="s">
        <v>76</v>
      </c>
      <c r="C203" s="2" t="s">
        <v>77</v>
      </c>
      <c r="D203" s="2" t="s">
        <v>78</v>
      </c>
      <c r="E203" s="2" t="s">
        <v>79</v>
      </c>
      <c r="F203" s="2" t="s">
        <v>80</v>
      </c>
      <c r="G203" s="2" t="s">
        <v>169</v>
      </c>
      <c r="H203" s="2" t="s">
        <v>170</v>
      </c>
      <c r="I203" s="2" t="s">
        <v>171</v>
      </c>
      <c r="J203" s="2" t="s">
        <v>225</v>
      </c>
      <c r="K203" s="2" t="s">
        <v>167</v>
      </c>
      <c r="L203" s="2" t="s">
        <v>226</v>
      </c>
      <c r="O203" s="2" t="s">
        <v>84</v>
      </c>
      <c r="R203" s="2" t="s">
        <v>84</v>
      </c>
      <c r="S203" s="2" t="s">
        <v>85</v>
      </c>
      <c r="T203" s="2" t="s">
        <v>86</v>
      </c>
      <c r="U203" s="2" t="s">
        <v>219</v>
      </c>
      <c r="V203" s="2" t="s">
        <v>220</v>
      </c>
      <c r="W203" s="2" t="s">
        <v>221</v>
      </c>
      <c r="X203" s="2" t="s">
        <v>222</v>
      </c>
      <c r="AE203" s="3">
        <v>208000</v>
      </c>
      <c r="AF203" s="3">
        <v>457600</v>
      </c>
      <c r="AG203" s="3">
        <v>224000</v>
      </c>
      <c r="AH203" s="3">
        <v>492800</v>
      </c>
      <c r="AI203" s="3">
        <v>257600</v>
      </c>
      <c r="AJ203" s="3">
        <v>566720</v>
      </c>
      <c r="AP203" s="1">
        <v>2016</v>
      </c>
    </row>
    <row r="204" spans="1:42" s="1" customFormat="1" x14ac:dyDescent="0.25">
      <c r="A204" s="2" t="s">
        <v>75</v>
      </c>
      <c r="B204" s="2" t="s">
        <v>76</v>
      </c>
      <c r="C204" s="2" t="s">
        <v>77</v>
      </c>
      <c r="D204" s="2" t="s">
        <v>78</v>
      </c>
      <c r="E204" s="2" t="s">
        <v>79</v>
      </c>
      <c r="F204" s="2" t="s">
        <v>80</v>
      </c>
      <c r="G204" s="2" t="s">
        <v>169</v>
      </c>
      <c r="H204" s="2" t="s">
        <v>170</v>
      </c>
      <c r="I204" s="2" t="s">
        <v>171</v>
      </c>
      <c r="J204" s="2" t="s">
        <v>227</v>
      </c>
      <c r="K204" s="2" t="s">
        <v>158</v>
      </c>
      <c r="L204" s="2" t="s">
        <v>228</v>
      </c>
      <c r="O204" s="2" t="s">
        <v>84</v>
      </c>
      <c r="R204" s="2" t="s">
        <v>84</v>
      </c>
      <c r="S204" s="2" t="s">
        <v>85</v>
      </c>
      <c r="T204" s="2" t="s">
        <v>86</v>
      </c>
      <c r="U204" s="2" t="s">
        <v>87</v>
      </c>
      <c r="V204" s="2" t="s">
        <v>88</v>
      </c>
      <c r="W204" s="2" t="s">
        <v>172</v>
      </c>
      <c r="X204" s="2" t="s">
        <v>173</v>
      </c>
      <c r="AE204" s="3">
        <v>208000</v>
      </c>
      <c r="AF204" s="3">
        <v>457600</v>
      </c>
      <c r="AG204" s="3">
        <v>224000</v>
      </c>
      <c r="AH204" s="3">
        <v>492800</v>
      </c>
      <c r="AI204" s="3">
        <v>257600</v>
      </c>
      <c r="AJ204" s="3">
        <v>566720</v>
      </c>
      <c r="AP204" s="1">
        <v>2016</v>
      </c>
    </row>
    <row r="205" spans="1:42" s="1" customFormat="1" x14ac:dyDescent="0.25">
      <c r="A205" s="2" t="s">
        <v>75</v>
      </c>
      <c r="B205" s="2" t="s">
        <v>76</v>
      </c>
      <c r="C205" s="2" t="s">
        <v>77</v>
      </c>
      <c r="D205" s="2" t="s">
        <v>78</v>
      </c>
      <c r="E205" s="2" t="s">
        <v>79</v>
      </c>
      <c r="F205" s="2" t="s">
        <v>80</v>
      </c>
      <c r="G205" s="2" t="s">
        <v>169</v>
      </c>
      <c r="H205" s="2" t="s">
        <v>170</v>
      </c>
      <c r="I205" s="2" t="s">
        <v>171</v>
      </c>
      <c r="J205" s="2" t="s">
        <v>227</v>
      </c>
      <c r="K205" s="2" t="s">
        <v>158</v>
      </c>
      <c r="L205" s="2" t="s">
        <v>228</v>
      </c>
      <c r="O205" s="2" t="s">
        <v>84</v>
      </c>
      <c r="R205" s="2" t="s">
        <v>84</v>
      </c>
      <c r="S205" s="2" t="s">
        <v>85</v>
      </c>
      <c r="T205" s="2" t="s">
        <v>86</v>
      </c>
      <c r="U205" s="2" t="s">
        <v>87</v>
      </c>
      <c r="V205" s="2" t="s">
        <v>88</v>
      </c>
      <c r="W205" s="2" t="s">
        <v>174</v>
      </c>
      <c r="X205" s="2" t="s">
        <v>102</v>
      </c>
      <c r="AE205" s="3">
        <v>208000</v>
      </c>
      <c r="AF205" s="3">
        <v>457600</v>
      </c>
      <c r="AG205" s="3">
        <v>224000</v>
      </c>
      <c r="AH205" s="3">
        <v>492800</v>
      </c>
      <c r="AI205" s="3">
        <v>257600</v>
      </c>
      <c r="AJ205" s="3">
        <v>566720</v>
      </c>
      <c r="AP205" s="1">
        <v>2016</v>
      </c>
    </row>
    <row r="206" spans="1:42" s="1" customFormat="1" x14ac:dyDescent="0.25">
      <c r="A206" s="2" t="s">
        <v>75</v>
      </c>
      <c r="B206" s="2" t="s">
        <v>76</v>
      </c>
      <c r="C206" s="2" t="s">
        <v>77</v>
      </c>
      <c r="D206" s="2" t="s">
        <v>78</v>
      </c>
      <c r="E206" s="2" t="s">
        <v>79</v>
      </c>
      <c r="F206" s="2" t="s">
        <v>80</v>
      </c>
      <c r="G206" s="2" t="s">
        <v>169</v>
      </c>
      <c r="H206" s="2" t="s">
        <v>170</v>
      </c>
      <c r="I206" s="2" t="s">
        <v>171</v>
      </c>
      <c r="J206" s="2" t="s">
        <v>227</v>
      </c>
      <c r="K206" s="2" t="s">
        <v>158</v>
      </c>
      <c r="L206" s="2" t="s">
        <v>228</v>
      </c>
      <c r="O206" s="2" t="s">
        <v>84</v>
      </c>
      <c r="R206" s="2" t="s">
        <v>84</v>
      </c>
      <c r="S206" s="2" t="s">
        <v>85</v>
      </c>
      <c r="T206" s="2" t="s">
        <v>86</v>
      </c>
      <c r="U206" s="2" t="s">
        <v>87</v>
      </c>
      <c r="V206" s="2" t="s">
        <v>88</v>
      </c>
      <c r="W206" s="2" t="s">
        <v>175</v>
      </c>
      <c r="X206" s="2" t="s">
        <v>176</v>
      </c>
      <c r="AE206" s="3">
        <v>208000</v>
      </c>
      <c r="AF206" s="3">
        <v>457600</v>
      </c>
      <c r="AG206" s="3">
        <v>224000</v>
      </c>
      <c r="AH206" s="3">
        <v>492800</v>
      </c>
      <c r="AI206" s="3">
        <v>257600</v>
      </c>
      <c r="AJ206" s="3">
        <v>566720</v>
      </c>
      <c r="AP206" s="1">
        <v>2016</v>
      </c>
    </row>
    <row r="207" spans="1:42" s="1" customFormat="1" x14ac:dyDescent="0.25">
      <c r="A207" s="2" t="s">
        <v>75</v>
      </c>
      <c r="B207" s="2" t="s">
        <v>76</v>
      </c>
      <c r="C207" s="2" t="s">
        <v>77</v>
      </c>
      <c r="D207" s="2" t="s">
        <v>78</v>
      </c>
      <c r="E207" s="2" t="s">
        <v>79</v>
      </c>
      <c r="F207" s="2" t="s">
        <v>80</v>
      </c>
      <c r="G207" s="2" t="s">
        <v>169</v>
      </c>
      <c r="H207" s="2" t="s">
        <v>170</v>
      </c>
      <c r="I207" s="2" t="s">
        <v>171</v>
      </c>
      <c r="J207" s="2" t="s">
        <v>227</v>
      </c>
      <c r="K207" s="2" t="s">
        <v>158</v>
      </c>
      <c r="L207" s="2" t="s">
        <v>228</v>
      </c>
      <c r="O207" s="2" t="s">
        <v>84</v>
      </c>
      <c r="R207" s="2" t="s">
        <v>84</v>
      </c>
      <c r="S207" s="2" t="s">
        <v>85</v>
      </c>
      <c r="T207" s="2" t="s">
        <v>86</v>
      </c>
      <c r="U207" s="2" t="s">
        <v>87</v>
      </c>
      <c r="V207" s="2" t="s">
        <v>88</v>
      </c>
      <c r="W207" s="2" t="s">
        <v>177</v>
      </c>
      <c r="X207" s="2" t="s">
        <v>130</v>
      </c>
      <c r="AE207" s="3">
        <v>208000</v>
      </c>
      <c r="AF207" s="3">
        <v>457600</v>
      </c>
      <c r="AG207" s="3">
        <v>224000</v>
      </c>
      <c r="AH207" s="3">
        <v>492800</v>
      </c>
      <c r="AI207" s="3">
        <v>257600</v>
      </c>
      <c r="AJ207" s="3">
        <v>566720</v>
      </c>
      <c r="AP207" s="1">
        <v>2016</v>
      </c>
    </row>
    <row r="208" spans="1:42" s="1" customFormat="1" x14ac:dyDescent="0.25">
      <c r="A208" s="2" t="s">
        <v>75</v>
      </c>
      <c r="B208" s="2" t="s">
        <v>76</v>
      </c>
      <c r="C208" s="2" t="s">
        <v>77</v>
      </c>
      <c r="D208" s="2" t="s">
        <v>78</v>
      </c>
      <c r="E208" s="2" t="s">
        <v>79</v>
      </c>
      <c r="F208" s="2" t="s">
        <v>80</v>
      </c>
      <c r="G208" s="2" t="s">
        <v>169</v>
      </c>
      <c r="H208" s="2" t="s">
        <v>170</v>
      </c>
      <c r="I208" s="2" t="s">
        <v>171</v>
      </c>
      <c r="J208" s="2" t="s">
        <v>227</v>
      </c>
      <c r="K208" s="2" t="s">
        <v>158</v>
      </c>
      <c r="L208" s="2" t="s">
        <v>228</v>
      </c>
      <c r="O208" s="2" t="s">
        <v>84</v>
      </c>
      <c r="R208" s="2" t="s">
        <v>84</v>
      </c>
      <c r="S208" s="2" t="s">
        <v>85</v>
      </c>
      <c r="T208" s="2" t="s">
        <v>86</v>
      </c>
      <c r="U208" s="2" t="s">
        <v>103</v>
      </c>
      <c r="V208" s="2" t="s">
        <v>104</v>
      </c>
      <c r="W208" s="2" t="s">
        <v>178</v>
      </c>
      <c r="X208" s="2" t="s">
        <v>179</v>
      </c>
      <c r="AE208" s="3">
        <v>208000</v>
      </c>
      <c r="AF208" s="3">
        <v>457600</v>
      </c>
      <c r="AG208" s="3">
        <v>224000</v>
      </c>
      <c r="AH208" s="3">
        <v>492800</v>
      </c>
      <c r="AI208" s="3">
        <v>257600</v>
      </c>
      <c r="AJ208" s="3">
        <v>566720</v>
      </c>
      <c r="AP208" s="1">
        <v>2016</v>
      </c>
    </row>
    <row r="209" spans="1:42" s="1" customFormat="1" x14ac:dyDescent="0.25">
      <c r="A209" s="2" t="s">
        <v>75</v>
      </c>
      <c r="B209" s="2" t="s">
        <v>76</v>
      </c>
      <c r="C209" s="2" t="s">
        <v>77</v>
      </c>
      <c r="D209" s="2" t="s">
        <v>78</v>
      </c>
      <c r="E209" s="2" t="s">
        <v>79</v>
      </c>
      <c r="F209" s="2" t="s">
        <v>80</v>
      </c>
      <c r="G209" s="2" t="s">
        <v>169</v>
      </c>
      <c r="H209" s="2" t="s">
        <v>170</v>
      </c>
      <c r="I209" s="2" t="s">
        <v>171</v>
      </c>
      <c r="J209" s="2" t="s">
        <v>227</v>
      </c>
      <c r="K209" s="2" t="s">
        <v>158</v>
      </c>
      <c r="L209" s="2" t="s">
        <v>228</v>
      </c>
      <c r="O209" s="2" t="s">
        <v>84</v>
      </c>
      <c r="R209" s="2" t="s">
        <v>84</v>
      </c>
      <c r="S209" s="2" t="s">
        <v>85</v>
      </c>
      <c r="T209" s="2" t="s">
        <v>86</v>
      </c>
      <c r="U209" s="2" t="s">
        <v>103</v>
      </c>
      <c r="V209" s="2" t="s">
        <v>104</v>
      </c>
      <c r="W209" s="2" t="s">
        <v>180</v>
      </c>
      <c r="X209" s="2" t="s">
        <v>181</v>
      </c>
      <c r="AE209" s="3">
        <v>208000</v>
      </c>
      <c r="AF209" s="3">
        <v>457600</v>
      </c>
      <c r="AG209" s="3">
        <v>224000</v>
      </c>
      <c r="AH209" s="3">
        <v>492800</v>
      </c>
      <c r="AI209" s="3">
        <v>257600</v>
      </c>
      <c r="AJ209" s="3">
        <v>566720</v>
      </c>
      <c r="AP209" s="1">
        <v>2016</v>
      </c>
    </row>
    <row r="210" spans="1:42" s="1" customFormat="1" x14ac:dyDescent="0.25">
      <c r="A210" s="2" t="s">
        <v>75</v>
      </c>
      <c r="B210" s="2" t="s">
        <v>76</v>
      </c>
      <c r="C210" s="2" t="s">
        <v>77</v>
      </c>
      <c r="D210" s="2" t="s">
        <v>78</v>
      </c>
      <c r="E210" s="2" t="s">
        <v>79</v>
      </c>
      <c r="F210" s="2" t="s">
        <v>80</v>
      </c>
      <c r="G210" s="2" t="s">
        <v>169</v>
      </c>
      <c r="H210" s="2" t="s">
        <v>170</v>
      </c>
      <c r="I210" s="2" t="s">
        <v>171</v>
      </c>
      <c r="J210" s="2" t="s">
        <v>227</v>
      </c>
      <c r="K210" s="2" t="s">
        <v>158</v>
      </c>
      <c r="L210" s="2" t="s">
        <v>228</v>
      </c>
      <c r="O210" s="2" t="s">
        <v>84</v>
      </c>
      <c r="R210" s="2" t="s">
        <v>84</v>
      </c>
      <c r="S210" s="2" t="s">
        <v>85</v>
      </c>
      <c r="T210" s="2" t="s">
        <v>86</v>
      </c>
      <c r="U210" s="2" t="s">
        <v>103</v>
      </c>
      <c r="V210" s="2" t="s">
        <v>104</v>
      </c>
      <c r="W210" s="2" t="s">
        <v>182</v>
      </c>
      <c r="X210" s="2" t="s">
        <v>183</v>
      </c>
      <c r="AE210" s="3">
        <v>208000</v>
      </c>
      <c r="AF210" s="3">
        <v>457600</v>
      </c>
      <c r="AG210" s="3">
        <v>224000</v>
      </c>
      <c r="AH210" s="3">
        <v>492800</v>
      </c>
      <c r="AI210" s="3">
        <v>257600</v>
      </c>
      <c r="AJ210" s="3">
        <v>566720</v>
      </c>
      <c r="AP210" s="1">
        <v>2016</v>
      </c>
    </row>
    <row r="211" spans="1:42" s="1" customFormat="1" x14ac:dyDescent="0.25">
      <c r="A211" s="2" t="s">
        <v>75</v>
      </c>
      <c r="B211" s="2" t="s">
        <v>76</v>
      </c>
      <c r="C211" s="2" t="s">
        <v>77</v>
      </c>
      <c r="D211" s="2" t="s">
        <v>78</v>
      </c>
      <c r="E211" s="2" t="s">
        <v>79</v>
      </c>
      <c r="F211" s="2" t="s">
        <v>80</v>
      </c>
      <c r="G211" s="2" t="s">
        <v>169</v>
      </c>
      <c r="H211" s="2" t="s">
        <v>170</v>
      </c>
      <c r="I211" s="2" t="s">
        <v>171</v>
      </c>
      <c r="J211" s="2" t="s">
        <v>227</v>
      </c>
      <c r="K211" s="2" t="s">
        <v>158</v>
      </c>
      <c r="L211" s="2" t="s">
        <v>228</v>
      </c>
      <c r="O211" s="2" t="s">
        <v>84</v>
      </c>
      <c r="R211" s="2" t="s">
        <v>84</v>
      </c>
      <c r="S211" s="2" t="s">
        <v>85</v>
      </c>
      <c r="T211" s="2" t="s">
        <v>86</v>
      </c>
      <c r="U211" s="2" t="s">
        <v>103</v>
      </c>
      <c r="V211" s="2" t="s">
        <v>104</v>
      </c>
      <c r="W211" s="2" t="s">
        <v>184</v>
      </c>
      <c r="X211" s="2" t="s">
        <v>185</v>
      </c>
      <c r="AE211" s="3">
        <v>208000</v>
      </c>
      <c r="AF211" s="3">
        <v>457600</v>
      </c>
      <c r="AG211" s="3">
        <v>224000</v>
      </c>
      <c r="AH211" s="3">
        <v>492800</v>
      </c>
      <c r="AI211" s="3">
        <v>257600</v>
      </c>
      <c r="AJ211" s="3">
        <v>566720</v>
      </c>
      <c r="AP211" s="1">
        <v>2016</v>
      </c>
    </row>
    <row r="212" spans="1:42" s="1" customFormat="1" x14ac:dyDescent="0.25">
      <c r="A212" s="2" t="s">
        <v>75</v>
      </c>
      <c r="B212" s="2" t="s">
        <v>76</v>
      </c>
      <c r="C212" s="2" t="s">
        <v>77</v>
      </c>
      <c r="D212" s="2" t="s">
        <v>78</v>
      </c>
      <c r="E212" s="2" t="s">
        <v>79</v>
      </c>
      <c r="F212" s="2" t="s">
        <v>80</v>
      </c>
      <c r="G212" s="2" t="s">
        <v>169</v>
      </c>
      <c r="H212" s="2" t="s">
        <v>170</v>
      </c>
      <c r="I212" s="2" t="s">
        <v>171</v>
      </c>
      <c r="J212" s="2" t="s">
        <v>227</v>
      </c>
      <c r="K212" s="2" t="s">
        <v>158</v>
      </c>
      <c r="L212" s="2" t="s">
        <v>228</v>
      </c>
      <c r="O212" s="2" t="s">
        <v>84</v>
      </c>
      <c r="R212" s="2" t="s">
        <v>84</v>
      </c>
      <c r="S212" s="2" t="s">
        <v>85</v>
      </c>
      <c r="T212" s="2" t="s">
        <v>86</v>
      </c>
      <c r="U212" s="2" t="s">
        <v>103</v>
      </c>
      <c r="V212" s="2" t="s">
        <v>104</v>
      </c>
      <c r="W212" s="2" t="s">
        <v>186</v>
      </c>
      <c r="X212" s="2" t="s">
        <v>187</v>
      </c>
      <c r="AE212" s="3">
        <v>208000</v>
      </c>
      <c r="AF212" s="3">
        <v>457600</v>
      </c>
      <c r="AG212" s="3">
        <v>224000</v>
      </c>
      <c r="AH212" s="3">
        <v>492800</v>
      </c>
      <c r="AI212" s="3">
        <v>257600</v>
      </c>
      <c r="AJ212" s="3">
        <v>566720</v>
      </c>
      <c r="AP212" s="1">
        <v>2016</v>
      </c>
    </row>
    <row r="213" spans="1:42" s="1" customFormat="1" x14ac:dyDescent="0.25">
      <c r="A213" s="2" t="s">
        <v>75</v>
      </c>
      <c r="B213" s="2" t="s">
        <v>76</v>
      </c>
      <c r="C213" s="2" t="s">
        <v>77</v>
      </c>
      <c r="D213" s="2" t="s">
        <v>78</v>
      </c>
      <c r="E213" s="2" t="s">
        <v>79</v>
      </c>
      <c r="F213" s="2" t="s">
        <v>80</v>
      </c>
      <c r="G213" s="2" t="s">
        <v>169</v>
      </c>
      <c r="H213" s="2" t="s">
        <v>170</v>
      </c>
      <c r="I213" s="2" t="s">
        <v>171</v>
      </c>
      <c r="J213" s="2" t="s">
        <v>227</v>
      </c>
      <c r="K213" s="2" t="s">
        <v>158</v>
      </c>
      <c r="L213" s="2" t="s">
        <v>228</v>
      </c>
      <c r="O213" s="2" t="s">
        <v>84</v>
      </c>
      <c r="R213" s="2" t="s">
        <v>84</v>
      </c>
      <c r="S213" s="2" t="s">
        <v>85</v>
      </c>
      <c r="T213" s="2" t="s">
        <v>86</v>
      </c>
      <c r="U213" s="2" t="s">
        <v>103</v>
      </c>
      <c r="V213" s="2" t="s">
        <v>104</v>
      </c>
      <c r="W213" s="2" t="s">
        <v>188</v>
      </c>
      <c r="X213" s="2" t="s">
        <v>189</v>
      </c>
      <c r="AE213" s="3">
        <v>208000</v>
      </c>
      <c r="AF213" s="3">
        <v>457600</v>
      </c>
      <c r="AG213" s="3">
        <v>224000</v>
      </c>
      <c r="AH213" s="3">
        <v>492800</v>
      </c>
      <c r="AI213" s="3">
        <v>257600</v>
      </c>
      <c r="AJ213" s="3">
        <v>566720</v>
      </c>
      <c r="AP213" s="1">
        <v>2016</v>
      </c>
    </row>
    <row r="214" spans="1:42" s="1" customFormat="1" x14ac:dyDescent="0.25">
      <c r="A214" s="2" t="s">
        <v>75</v>
      </c>
      <c r="B214" s="2" t="s">
        <v>76</v>
      </c>
      <c r="C214" s="2" t="s">
        <v>77</v>
      </c>
      <c r="D214" s="2" t="s">
        <v>78</v>
      </c>
      <c r="E214" s="2" t="s">
        <v>79</v>
      </c>
      <c r="F214" s="2" t="s">
        <v>80</v>
      </c>
      <c r="G214" s="2" t="s">
        <v>169</v>
      </c>
      <c r="H214" s="2" t="s">
        <v>170</v>
      </c>
      <c r="I214" s="2" t="s">
        <v>171</v>
      </c>
      <c r="J214" s="2" t="s">
        <v>227</v>
      </c>
      <c r="K214" s="2" t="s">
        <v>158</v>
      </c>
      <c r="L214" s="2" t="s">
        <v>228</v>
      </c>
      <c r="O214" s="2" t="s">
        <v>84</v>
      </c>
      <c r="R214" s="2" t="s">
        <v>84</v>
      </c>
      <c r="S214" s="2" t="s">
        <v>85</v>
      </c>
      <c r="T214" s="2" t="s">
        <v>86</v>
      </c>
      <c r="U214" s="2" t="s">
        <v>103</v>
      </c>
      <c r="V214" s="2" t="s">
        <v>104</v>
      </c>
      <c r="W214" s="2" t="s">
        <v>190</v>
      </c>
      <c r="X214" s="2" t="s">
        <v>191</v>
      </c>
      <c r="AE214" s="3">
        <v>208000</v>
      </c>
      <c r="AF214" s="3">
        <v>457600</v>
      </c>
      <c r="AG214" s="3">
        <v>224000</v>
      </c>
      <c r="AH214" s="3">
        <v>492800</v>
      </c>
      <c r="AI214" s="3">
        <v>257600</v>
      </c>
      <c r="AJ214" s="3">
        <v>566720</v>
      </c>
      <c r="AP214" s="1">
        <v>2016</v>
      </c>
    </row>
    <row r="215" spans="1:42" s="1" customFormat="1" x14ac:dyDescent="0.25">
      <c r="A215" s="2" t="s">
        <v>75</v>
      </c>
      <c r="B215" s="2" t="s">
        <v>76</v>
      </c>
      <c r="C215" s="2" t="s">
        <v>77</v>
      </c>
      <c r="D215" s="2" t="s">
        <v>78</v>
      </c>
      <c r="E215" s="2" t="s">
        <v>79</v>
      </c>
      <c r="F215" s="2" t="s">
        <v>80</v>
      </c>
      <c r="G215" s="2" t="s">
        <v>169</v>
      </c>
      <c r="H215" s="2" t="s">
        <v>170</v>
      </c>
      <c r="I215" s="2" t="s">
        <v>171</v>
      </c>
      <c r="J215" s="2" t="s">
        <v>227</v>
      </c>
      <c r="K215" s="2" t="s">
        <v>158</v>
      </c>
      <c r="L215" s="2" t="s">
        <v>228</v>
      </c>
      <c r="O215" s="2" t="s">
        <v>84</v>
      </c>
      <c r="R215" s="2" t="s">
        <v>84</v>
      </c>
      <c r="S215" s="2" t="s">
        <v>85</v>
      </c>
      <c r="T215" s="2" t="s">
        <v>86</v>
      </c>
      <c r="U215" s="2" t="s">
        <v>103</v>
      </c>
      <c r="V215" s="2" t="s">
        <v>104</v>
      </c>
      <c r="W215" s="2" t="s">
        <v>192</v>
      </c>
      <c r="X215" s="2" t="s">
        <v>193</v>
      </c>
      <c r="AE215" s="3">
        <v>208000</v>
      </c>
      <c r="AF215" s="3">
        <v>457600</v>
      </c>
      <c r="AG215" s="3">
        <v>224000</v>
      </c>
      <c r="AH215" s="3">
        <v>492800</v>
      </c>
      <c r="AI215" s="3">
        <v>257600</v>
      </c>
      <c r="AJ215" s="3">
        <v>566720</v>
      </c>
      <c r="AP215" s="1">
        <v>2016</v>
      </c>
    </row>
    <row r="216" spans="1:42" s="1" customFormat="1" x14ac:dyDescent="0.25">
      <c r="A216" s="2" t="s">
        <v>75</v>
      </c>
      <c r="B216" s="2" t="s">
        <v>76</v>
      </c>
      <c r="C216" s="2" t="s">
        <v>77</v>
      </c>
      <c r="D216" s="2" t="s">
        <v>78</v>
      </c>
      <c r="E216" s="2" t="s">
        <v>79</v>
      </c>
      <c r="F216" s="2" t="s">
        <v>80</v>
      </c>
      <c r="G216" s="2" t="s">
        <v>169</v>
      </c>
      <c r="H216" s="2" t="s">
        <v>170</v>
      </c>
      <c r="I216" s="2" t="s">
        <v>171</v>
      </c>
      <c r="J216" s="2" t="s">
        <v>227</v>
      </c>
      <c r="K216" s="2" t="s">
        <v>158</v>
      </c>
      <c r="L216" s="2" t="s">
        <v>228</v>
      </c>
      <c r="O216" s="2" t="s">
        <v>84</v>
      </c>
      <c r="R216" s="2" t="s">
        <v>84</v>
      </c>
      <c r="S216" s="2" t="s">
        <v>85</v>
      </c>
      <c r="T216" s="2" t="s">
        <v>86</v>
      </c>
      <c r="U216" s="2" t="s">
        <v>103</v>
      </c>
      <c r="V216" s="2" t="s">
        <v>104</v>
      </c>
      <c r="W216" s="2" t="s">
        <v>194</v>
      </c>
      <c r="X216" s="2" t="s">
        <v>195</v>
      </c>
      <c r="AE216" s="3">
        <v>208000</v>
      </c>
      <c r="AF216" s="3">
        <v>457600</v>
      </c>
      <c r="AG216" s="3">
        <v>224000</v>
      </c>
      <c r="AH216" s="3">
        <v>492800</v>
      </c>
      <c r="AI216" s="3">
        <v>257600</v>
      </c>
      <c r="AJ216" s="3">
        <v>566720</v>
      </c>
      <c r="AP216" s="1">
        <v>2016</v>
      </c>
    </row>
    <row r="217" spans="1:42" s="1" customFormat="1" x14ac:dyDescent="0.25">
      <c r="A217" s="2" t="s">
        <v>75</v>
      </c>
      <c r="B217" s="2" t="s">
        <v>76</v>
      </c>
      <c r="C217" s="2" t="s">
        <v>77</v>
      </c>
      <c r="D217" s="2" t="s">
        <v>78</v>
      </c>
      <c r="E217" s="2" t="s">
        <v>79</v>
      </c>
      <c r="F217" s="2" t="s">
        <v>80</v>
      </c>
      <c r="G217" s="2" t="s">
        <v>169</v>
      </c>
      <c r="H217" s="2" t="s">
        <v>170</v>
      </c>
      <c r="I217" s="2" t="s">
        <v>171</v>
      </c>
      <c r="J217" s="2" t="s">
        <v>227</v>
      </c>
      <c r="K217" s="2" t="s">
        <v>158</v>
      </c>
      <c r="L217" s="2" t="s">
        <v>228</v>
      </c>
      <c r="O217" s="2" t="s">
        <v>84</v>
      </c>
      <c r="R217" s="2" t="s">
        <v>84</v>
      </c>
      <c r="S217" s="2" t="s">
        <v>85</v>
      </c>
      <c r="T217" s="2" t="s">
        <v>86</v>
      </c>
      <c r="U217" s="2" t="s">
        <v>103</v>
      </c>
      <c r="V217" s="2" t="s">
        <v>104</v>
      </c>
      <c r="W217" s="2" t="s">
        <v>196</v>
      </c>
      <c r="X217" s="2" t="s">
        <v>100</v>
      </c>
      <c r="AE217" s="3">
        <v>208000</v>
      </c>
      <c r="AF217" s="3">
        <v>457600</v>
      </c>
      <c r="AG217" s="3">
        <v>224000</v>
      </c>
      <c r="AH217" s="3">
        <v>492800</v>
      </c>
      <c r="AI217" s="3">
        <v>257600</v>
      </c>
      <c r="AJ217" s="3">
        <v>566720</v>
      </c>
      <c r="AP217" s="1">
        <v>2016</v>
      </c>
    </row>
    <row r="218" spans="1:42" s="1" customFormat="1" x14ac:dyDescent="0.25">
      <c r="A218" s="2" t="s">
        <v>75</v>
      </c>
      <c r="B218" s="2" t="s">
        <v>76</v>
      </c>
      <c r="C218" s="2" t="s">
        <v>77</v>
      </c>
      <c r="D218" s="2" t="s">
        <v>78</v>
      </c>
      <c r="E218" s="2" t="s">
        <v>79</v>
      </c>
      <c r="F218" s="2" t="s">
        <v>80</v>
      </c>
      <c r="G218" s="2" t="s">
        <v>169</v>
      </c>
      <c r="H218" s="2" t="s">
        <v>170</v>
      </c>
      <c r="I218" s="2" t="s">
        <v>171</v>
      </c>
      <c r="J218" s="2" t="s">
        <v>227</v>
      </c>
      <c r="K218" s="2" t="s">
        <v>158</v>
      </c>
      <c r="L218" s="2" t="s">
        <v>228</v>
      </c>
      <c r="O218" s="2" t="s">
        <v>84</v>
      </c>
      <c r="R218" s="2" t="s">
        <v>84</v>
      </c>
      <c r="S218" s="2" t="s">
        <v>85</v>
      </c>
      <c r="T218" s="2" t="s">
        <v>86</v>
      </c>
      <c r="U218" s="2" t="s">
        <v>103</v>
      </c>
      <c r="V218" s="2" t="s">
        <v>104</v>
      </c>
      <c r="W218" s="2" t="s">
        <v>197</v>
      </c>
      <c r="X218" s="2" t="s">
        <v>198</v>
      </c>
      <c r="AE218" s="3">
        <v>208000</v>
      </c>
      <c r="AF218" s="3">
        <v>457600</v>
      </c>
      <c r="AG218" s="3">
        <v>224000</v>
      </c>
      <c r="AH218" s="3">
        <v>492800</v>
      </c>
      <c r="AI218" s="3">
        <v>257600</v>
      </c>
      <c r="AJ218" s="3">
        <v>566720</v>
      </c>
      <c r="AP218" s="1">
        <v>2016</v>
      </c>
    </row>
    <row r="219" spans="1:42" s="1" customFormat="1" x14ac:dyDescent="0.25">
      <c r="A219" s="2" t="s">
        <v>75</v>
      </c>
      <c r="B219" s="2" t="s">
        <v>76</v>
      </c>
      <c r="C219" s="2" t="s">
        <v>77</v>
      </c>
      <c r="D219" s="2" t="s">
        <v>78</v>
      </c>
      <c r="E219" s="2" t="s">
        <v>79</v>
      </c>
      <c r="F219" s="2" t="s">
        <v>80</v>
      </c>
      <c r="G219" s="2" t="s">
        <v>169</v>
      </c>
      <c r="H219" s="2" t="s">
        <v>170</v>
      </c>
      <c r="I219" s="2" t="s">
        <v>171</v>
      </c>
      <c r="J219" s="2" t="s">
        <v>227</v>
      </c>
      <c r="K219" s="2" t="s">
        <v>158</v>
      </c>
      <c r="L219" s="2" t="s">
        <v>228</v>
      </c>
      <c r="O219" s="2" t="s">
        <v>84</v>
      </c>
      <c r="R219" s="2" t="s">
        <v>84</v>
      </c>
      <c r="S219" s="2" t="s">
        <v>85</v>
      </c>
      <c r="T219" s="2" t="s">
        <v>86</v>
      </c>
      <c r="U219" s="2" t="s">
        <v>103</v>
      </c>
      <c r="V219" s="2" t="s">
        <v>104</v>
      </c>
      <c r="W219" s="2" t="s">
        <v>199</v>
      </c>
      <c r="X219" s="2" t="s">
        <v>200</v>
      </c>
      <c r="AE219" s="3">
        <v>208000</v>
      </c>
      <c r="AF219" s="3">
        <v>457600</v>
      </c>
      <c r="AG219" s="3">
        <v>224000</v>
      </c>
      <c r="AH219" s="3">
        <v>492800</v>
      </c>
      <c r="AI219" s="3">
        <v>257600</v>
      </c>
      <c r="AJ219" s="3">
        <v>566720</v>
      </c>
      <c r="AP219" s="1">
        <v>2016</v>
      </c>
    </row>
    <row r="220" spans="1:42" s="1" customFormat="1" x14ac:dyDescent="0.25">
      <c r="A220" s="2" t="s">
        <v>75</v>
      </c>
      <c r="B220" s="2" t="s">
        <v>76</v>
      </c>
      <c r="C220" s="2" t="s">
        <v>77</v>
      </c>
      <c r="D220" s="2" t="s">
        <v>78</v>
      </c>
      <c r="E220" s="2" t="s">
        <v>79</v>
      </c>
      <c r="F220" s="2" t="s">
        <v>80</v>
      </c>
      <c r="G220" s="2" t="s">
        <v>169</v>
      </c>
      <c r="H220" s="2" t="s">
        <v>170</v>
      </c>
      <c r="I220" s="2" t="s">
        <v>171</v>
      </c>
      <c r="J220" s="2" t="s">
        <v>227</v>
      </c>
      <c r="K220" s="2" t="s">
        <v>158</v>
      </c>
      <c r="L220" s="2" t="s">
        <v>228</v>
      </c>
      <c r="O220" s="2" t="s">
        <v>84</v>
      </c>
      <c r="R220" s="2" t="s">
        <v>84</v>
      </c>
      <c r="S220" s="2" t="s">
        <v>85</v>
      </c>
      <c r="T220" s="2" t="s">
        <v>86</v>
      </c>
      <c r="U220" s="2" t="s">
        <v>103</v>
      </c>
      <c r="V220" s="2" t="s">
        <v>104</v>
      </c>
      <c r="W220" s="2" t="s">
        <v>201</v>
      </c>
      <c r="X220" s="2" t="s">
        <v>202</v>
      </c>
      <c r="AE220" s="3">
        <v>208000</v>
      </c>
      <c r="AF220" s="3">
        <v>457600</v>
      </c>
      <c r="AG220" s="3">
        <v>224000</v>
      </c>
      <c r="AH220" s="3">
        <v>492800</v>
      </c>
      <c r="AI220" s="3">
        <v>257600</v>
      </c>
      <c r="AJ220" s="3">
        <v>566720</v>
      </c>
      <c r="AP220" s="1">
        <v>2016</v>
      </c>
    </row>
    <row r="221" spans="1:42" s="1" customFormat="1" x14ac:dyDescent="0.25">
      <c r="A221" s="2" t="s">
        <v>75</v>
      </c>
      <c r="B221" s="2" t="s">
        <v>76</v>
      </c>
      <c r="C221" s="2" t="s">
        <v>77</v>
      </c>
      <c r="D221" s="2" t="s">
        <v>78</v>
      </c>
      <c r="E221" s="2" t="s">
        <v>79</v>
      </c>
      <c r="F221" s="2" t="s">
        <v>80</v>
      </c>
      <c r="G221" s="2" t="s">
        <v>169</v>
      </c>
      <c r="H221" s="2" t="s">
        <v>170</v>
      </c>
      <c r="I221" s="2" t="s">
        <v>171</v>
      </c>
      <c r="J221" s="2" t="s">
        <v>227</v>
      </c>
      <c r="K221" s="2" t="s">
        <v>158</v>
      </c>
      <c r="L221" s="2" t="s">
        <v>228</v>
      </c>
      <c r="O221" s="2" t="s">
        <v>84</v>
      </c>
      <c r="R221" s="2" t="s">
        <v>84</v>
      </c>
      <c r="S221" s="2" t="s">
        <v>85</v>
      </c>
      <c r="T221" s="2" t="s">
        <v>86</v>
      </c>
      <c r="U221" s="2" t="s">
        <v>103</v>
      </c>
      <c r="V221" s="2" t="s">
        <v>104</v>
      </c>
      <c r="W221" s="2" t="s">
        <v>203</v>
      </c>
      <c r="X221" s="2" t="s">
        <v>195</v>
      </c>
      <c r="AE221" s="3">
        <v>208000</v>
      </c>
      <c r="AF221" s="3">
        <v>457600</v>
      </c>
      <c r="AG221" s="3">
        <v>224000</v>
      </c>
      <c r="AH221" s="3">
        <v>492800</v>
      </c>
      <c r="AI221" s="3">
        <v>257600</v>
      </c>
      <c r="AJ221" s="3">
        <v>566720</v>
      </c>
      <c r="AP221" s="1">
        <v>2016</v>
      </c>
    </row>
    <row r="222" spans="1:42" s="1" customFormat="1" x14ac:dyDescent="0.25">
      <c r="A222" s="2" t="s">
        <v>75</v>
      </c>
      <c r="B222" s="2" t="s">
        <v>76</v>
      </c>
      <c r="C222" s="2" t="s">
        <v>77</v>
      </c>
      <c r="D222" s="2" t="s">
        <v>78</v>
      </c>
      <c r="E222" s="2" t="s">
        <v>79</v>
      </c>
      <c r="F222" s="2" t="s">
        <v>80</v>
      </c>
      <c r="G222" s="2" t="s">
        <v>169</v>
      </c>
      <c r="H222" s="2" t="s">
        <v>170</v>
      </c>
      <c r="I222" s="2" t="s">
        <v>171</v>
      </c>
      <c r="J222" s="2" t="s">
        <v>227</v>
      </c>
      <c r="K222" s="2" t="s">
        <v>158</v>
      </c>
      <c r="L222" s="2" t="s">
        <v>228</v>
      </c>
      <c r="O222" s="2" t="s">
        <v>84</v>
      </c>
      <c r="R222" s="2" t="s">
        <v>84</v>
      </c>
      <c r="S222" s="2" t="s">
        <v>85</v>
      </c>
      <c r="T222" s="2" t="s">
        <v>86</v>
      </c>
      <c r="U222" s="2" t="s">
        <v>103</v>
      </c>
      <c r="V222" s="2" t="s">
        <v>104</v>
      </c>
      <c r="W222" s="2" t="s">
        <v>204</v>
      </c>
      <c r="X222" s="2" t="s">
        <v>205</v>
      </c>
      <c r="AE222" s="3">
        <v>208000</v>
      </c>
      <c r="AF222" s="3">
        <v>457600</v>
      </c>
      <c r="AG222" s="3">
        <v>224000</v>
      </c>
      <c r="AH222" s="3">
        <v>492800</v>
      </c>
      <c r="AI222" s="3">
        <v>257600</v>
      </c>
      <c r="AJ222" s="3">
        <v>566720</v>
      </c>
      <c r="AP222" s="1">
        <v>2016</v>
      </c>
    </row>
    <row r="223" spans="1:42" s="1" customFormat="1" x14ac:dyDescent="0.25">
      <c r="A223" s="2" t="s">
        <v>75</v>
      </c>
      <c r="B223" s="2" t="s">
        <v>76</v>
      </c>
      <c r="C223" s="2" t="s">
        <v>77</v>
      </c>
      <c r="D223" s="2" t="s">
        <v>78</v>
      </c>
      <c r="E223" s="2" t="s">
        <v>79</v>
      </c>
      <c r="F223" s="2" t="s">
        <v>80</v>
      </c>
      <c r="G223" s="2" t="s">
        <v>169</v>
      </c>
      <c r="H223" s="2" t="s">
        <v>170</v>
      </c>
      <c r="I223" s="2" t="s">
        <v>171</v>
      </c>
      <c r="J223" s="2" t="s">
        <v>227</v>
      </c>
      <c r="K223" s="2" t="s">
        <v>158</v>
      </c>
      <c r="L223" s="2" t="s">
        <v>228</v>
      </c>
      <c r="O223" s="2" t="s">
        <v>84</v>
      </c>
      <c r="R223" s="2" t="s">
        <v>84</v>
      </c>
      <c r="S223" s="2" t="s">
        <v>85</v>
      </c>
      <c r="T223" s="2" t="s">
        <v>86</v>
      </c>
      <c r="U223" s="2" t="s">
        <v>103</v>
      </c>
      <c r="V223" s="2" t="s">
        <v>104</v>
      </c>
      <c r="W223" s="2" t="s">
        <v>206</v>
      </c>
      <c r="X223" s="2" t="s">
        <v>207</v>
      </c>
      <c r="AE223" s="3">
        <v>208000</v>
      </c>
      <c r="AF223" s="3">
        <v>457600</v>
      </c>
      <c r="AG223" s="3">
        <v>224000</v>
      </c>
      <c r="AH223" s="3">
        <v>492800</v>
      </c>
      <c r="AI223" s="3">
        <v>257600</v>
      </c>
      <c r="AJ223" s="3">
        <v>566720</v>
      </c>
      <c r="AP223" s="1">
        <v>2016</v>
      </c>
    </row>
    <row r="224" spans="1:42" s="1" customFormat="1" x14ac:dyDescent="0.25">
      <c r="A224" s="2" t="s">
        <v>75</v>
      </c>
      <c r="B224" s="2" t="s">
        <v>76</v>
      </c>
      <c r="C224" s="2" t="s">
        <v>77</v>
      </c>
      <c r="D224" s="2" t="s">
        <v>78</v>
      </c>
      <c r="E224" s="2" t="s">
        <v>79</v>
      </c>
      <c r="F224" s="2" t="s">
        <v>80</v>
      </c>
      <c r="G224" s="2" t="s">
        <v>169</v>
      </c>
      <c r="H224" s="2" t="s">
        <v>170</v>
      </c>
      <c r="I224" s="2" t="s">
        <v>171</v>
      </c>
      <c r="J224" s="2" t="s">
        <v>227</v>
      </c>
      <c r="K224" s="2" t="s">
        <v>158</v>
      </c>
      <c r="L224" s="2" t="s">
        <v>228</v>
      </c>
      <c r="O224" s="2" t="s">
        <v>84</v>
      </c>
      <c r="R224" s="2" t="s">
        <v>84</v>
      </c>
      <c r="S224" s="2" t="s">
        <v>85</v>
      </c>
      <c r="T224" s="2" t="s">
        <v>86</v>
      </c>
      <c r="U224" s="2" t="s">
        <v>103</v>
      </c>
      <c r="V224" s="2" t="s">
        <v>104</v>
      </c>
      <c r="W224" s="2" t="s">
        <v>208</v>
      </c>
      <c r="X224" s="2" t="s">
        <v>209</v>
      </c>
      <c r="AE224" s="3">
        <v>208000</v>
      </c>
      <c r="AF224" s="3">
        <v>457600</v>
      </c>
      <c r="AG224" s="3">
        <v>224000</v>
      </c>
      <c r="AH224" s="3">
        <v>492800</v>
      </c>
      <c r="AI224" s="3">
        <v>257600</v>
      </c>
      <c r="AJ224" s="3">
        <v>566720</v>
      </c>
      <c r="AP224" s="1">
        <v>2016</v>
      </c>
    </row>
    <row r="225" spans="1:42" s="1" customFormat="1" x14ac:dyDescent="0.25">
      <c r="A225" s="2" t="s">
        <v>75</v>
      </c>
      <c r="B225" s="2" t="s">
        <v>76</v>
      </c>
      <c r="C225" s="2" t="s">
        <v>77</v>
      </c>
      <c r="D225" s="2" t="s">
        <v>78</v>
      </c>
      <c r="E225" s="2" t="s">
        <v>79</v>
      </c>
      <c r="F225" s="2" t="s">
        <v>80</v>
      </c>
      <c r="G225" s="2" t="s">
        <v>169</v>
      </c>
      <c r="H225" s="2" t="s">
        <v>170</v>
      </c>
      <c r="I225" s="2" t="s">
        <v>171</v>
      </c>
      <c r="J225" s="2" t="s">
        <v>227</v>
      </c>
      <c r="K225" s="2" t="s">
        <v>158</v>
      </c>
      <c r="L225" s="2" t="s">
        <v>228</v>
      </c>
      <c r="O225" s="2" t="s">
        <v>84</v>
      </c>
      <c r="R225" s="2" t="s">
        <v>84</v>
      </c>
      <c r="S225" s="2" t="s">
        <v>85</v>
      </c>
      <c r="T225" s="2" t="s">
        <v>86</v>
      </c>
      <c r="U225" s="2" t="s">
        <v>103</v>
      </c>
      <c r="V225" s="2" t="s">
        <v>104</v>
      </c>
      <c r="W225" s="2" t="s">
        <v>210</v>
      </c>
      <c r="X225" s="2" t="s">
        <v>211</v>
      </c>
      <c r="AE225" s="3">
        <v>208000</v>
      </c>
      <c r="AF225" s="3">
        <v>457600</v>
      </c>
      <c r="AG225" s="3">
        <v>224000</v>
      </c>
      <c r="AH225" s="3">
        <v>492800</v>
      </c>
      <c r="AI225" s="3">
        <v>257600</v>
      </c>
      <c r="AJ225" s="3">
        <v>566720</v>
      </c>
      <c r="AP225" s="1">
        <v>2016</v>
      </c>
    </row>
    <row r="226" spans="1:42" s="1" customFormat="1" x14ac:dyDescent="0.25">
      <c r="A226" s="2" t="s">
        <v>75</v>
      </c>
      <c r="B226" s="2" t="s">
        <v>76</v>
      </c>
      <c r="C226" s="2" t="s">
        <v>77</v>
      </c>
      <c r="D226" s="2" t="s">
        <v>78</v>
      </c>
      <c r="E226" s="2" t="s">
        <v>79</v>
      </c>
      <c r="F226" s="2" t="s">
        <v>80</v>
      </c>
      <c r="G226" s="2" t="s">
        <v>169</v>
      </c>
      <c r="H226" s="2" t="s">
        <v>170</v>
      </c>
      <c r="I226" s="2" t="s">
        <v>171</v>
      </c>
      <c r="J226" s="2" t="s">
        <v>227</v>
      </c>
      <c r="K226" s="2" t="s">
        <v>158</v>
      </c>
      <c r="L226" s="2" t="s">
        <v>228</v>
      </c>
      <c r="O226" s="2" t="s">
        <v>84</v>
      </c>
      <c r="R226" s="2" t="s">
        <v>84</v>
      </c>
      <c r="S226" s="2" t="s">
        <v>85</v>
      </c>
      <c r="T226" s="2" t="s">
        <v>86</v>
      </c>
      <c r="U226" s="2" t="s">
        <v>103</v>
      </c>
      <c r="V226" s="2" t="s">
        <v>104</v>
      </c>
      <c r="W226" s="2" t="s">
        <v>212</v>
      </c>
      <c r="X226" s="2" t="s">
        <v>213</v>
      </c>
      <c r="AE226" s="3">
        <v>208000</v>
      </c>
      <c r="AF226" s="3">
        <v>457600</v>
      </c>
      <c r="AG226" s="3">
        <v>224000</v>
      </c>
      <c r="AH226" s="3">
        <v>492800</v>
      </c>
      <c r="AI226" s="3">
        <v>257600</v>
      </c>
      <c r="AJ226" s="3">
        <v>566720</v>
      </c>
      <c r="AP226" s="1">
        <v>2016</v>
      </c>
    </row>
    <row r="227" spans="1:42" s="1" customFormat="1" x14ac:dyDescent="0.25">
      <c r="A227" s="2" t="s">
        <v>75</v>
      </c>
      <c r="B227" s="2" t="s">
        <v>76</v>
      </c>
      <c r="C227" s="2" t="s">
        <v>77</v>
      </c>
      <c r="D227" s="2" t="s">
        <v>78</v>
      </c>
      <c r="E227" s="2" t="s">
        <v>79</v>
      </c>
      <c r="F227" s="2" t="s">
        <v>80</v>
      </c>
      <c r="G227" s="2" t="s">
        <v>169</v>
      </c>
      <c r="H227" s="2" t="s">
        <v>170</v>
      </c>
      <c r="I227" s="2" t="s">
        <v>171</v>
      </c>
      <c r="J227" s="2" t="s">
        <v>227</v>
      </c>
      <c r="K227" s="2" t="s">
        <v>158</v>
      </c>
      <c r="L227" s="2" t="s">
        <v>228</v>
      </c>
      <c r="O227" s="2" t="s">
        <v>84</v>
      </c>
      <c r="R227" s="2" t="s">
        <v>84</v>
      </c>
      <c r="S227" s="2" t="s">
        <v>85</v>
      </c>
      <c r="T227" s="2" t="s">
        <v>86</v>
      </c>
      <c r="U227" s="2" t="s">
        <v>103</v>
      </c>
      <c r="V227" s="2" t="s">
        <v>104</v>
      </c>
      <c r="W227" s="2" t="s">
        <v>214</v>
      </c>
      <c r="X227" s="2" t="s">
        <v>215</v>
      </c>
      <c r="AE227" s="3">
        <v>208000</v>
      </c>
      <c r="AF227" s="3">
        <v>457600</v>
      </c>
      <c r="AG227" s="3">
        <v>224000</v>
      </c>
      <c r="AH227" s="3">
        <v>492800</v>
      </c>
      <c r="AI227" s="3">
        <v>257600</v>
      </c>
      <c r="AJ227" s="3">
        <v>566720</v>
      </c>
      <c r="AP227" s="1">
        <v>2016</v>
      </c>
    </row>
    <row r="228" spans="1:42" s="1" customFormat="1" x14ac:dyDescent="0.25">
      <c r="A228" s="2" t="s">
        <v>75</v>
      </c>
      <c r="B228" s="2" t="s">
        <v>76</v>
      </c>
      <c r="C228" s="2" t="s">
        <v>77</v>
      </c>
      <c r="D228" s="2" t="s">
        <v>78</v>
      </c>
      <c r="E228" s="2" t="s">
        <v>79</v>
      </c>
      <c r="F228" s="2" t="s">
        <v>80</v>
      </c>
      <c r="G228" s="2" t="s">
        <v>169</v>
      </c>
      <c r="H228" s="2" t="s">
        <v>170</v>
      </c>
      <c r="I228" s="2" t="s">
        <v>171</v>
      </c>
      <c r="J228" s="2" t="s">
        <v>227</v>
      </c>
      <c r="K228" s="2" t="s">
        <v>158</v>
      </c>
      <c r="L228" s="2" t="s">
        <v>228</v>
      </c>
      <c r="O228" s="2" t="s">
        <v>84</v>
      </c>
      <c r="R228" s="2" t="s">
        <v>84</v>
      </c>
      <c r="S228" s="2" t="s">
        <v>85</v>
      </c>
      <c r="T228" s="2" t="s">
        <v>86</v>
      </c>
      <c r="U228" s="2" t="s">
        <v>103</v>
      </c>
      <c r="V228" s="2" t="s">
        <v>104</v>
      </c>
      <c r="W228" s="2" t="s">
        <v>216</v>
      </c>
      <c r="X228" s="2" t="s">
        <v>211</v>
      </c>
      <c r="AE228" s="3">
        <v>208000</v>
      </c>
      <c r="AF228" s="3">
        <v>457600</v>
      </c>
      <c r="AG228" s="3">
        <v>224000</v>
      </c>
      <c r="AH228" s="3">
        <v>492800</v>
      </c>
      <c r="AI228" s="3">
        <v>257600</v>
      </c>
      <c r="AJ228" s="3">
        <v>566720</v>
      </c>
      <c r="AP228" s="1">
        <v>2016</v>
      </c>
    </row>
    <row r="229" spans="1:42" s="1" customFormat="1" x14ac:dyDescent="0.25">
      <c r="A229" s="2" t="s">
        <v>75</v>
      </c>
      <c r="B229" s="2" t="s">
        <v>76</v>
      </c>
      <c r="C229" s="2" t="s">
        <v>77</v>
      </c>
      <c r="D229" s="2" t="s">
        <v>78</v>
      </c>
      <c r="E229" s="2" t="s">
        <v>79</v>
      </c>
      <c r="F229" s="2" t="s">
        <v>80</v>
      </c>
      <c r="G229" s="2" t="s">
        <v>169</v>
      </c>
      <c r="H229" s="2" t="s">
        <v>170</v>
      </c>
      <c r="I229" s="2" t="s">
        <v>171</v>
      </c>
      <c r="J229" s="2" t="s">
        <v>227</v>
      </c>
      <c r="K229" s="2" t="s">
        <v>158</v>
      </c>
      <c r="L229" s="2" t="s">
        <v>228</v>
      </c>
      <c r="O229" s="2" t="s">
        <v>84</v>
      </c>
      <c r="R229" s="2" t="s">
        <v>84</v>
      </c>
      <c r="S229" s="2" t="s">
        <v>85</v>
      </c>
      <c r="T229" s="2" t="s">
        <v>86</v>
      </c>
      <c r="U229" s="2" t="s">
        <v>103</v>
      </c>
      <c r="V229" s="2" t="s">
        <v>104</v>
      </c>
      <c r="W229" s="2" t="s">
        <v>217</v>
      </c>
      <c r="X229" s="2" t="s">
        <v>136</v>
      </c>
      <c r="AE229" s="3">
        <v>208000</v>
      </c>
      <c r="AF229" s="3">
        <v>457600</v>
      </c>
      <c r="AG229" s="3">
        <v>224000</v>
      </c>
      <c r="AH229" s="3">
        <v>492800</v>
      </c>
      <c r="AI229" s="3">
        <v>257600</v>
      </c>
      <c r="AJ229" s="3">
        <v>566720</v>
      </c>
      <c r="AP229" s="1">
        <v>2016</v>
      </c>
    </row>
    <row r="230" spans="1:42" s="1" customFormat="1" x14ac:dyDescent="0.25">
      <c r="A230" s="2" t="s">
        <v>75</v>
      </c>
      <c r="B230" s="2" t="s">
        <v>76</v>
      </c>
      <c r="C230" s="2" t="s">
        <v>77</v>
      </c>
      <c r="D230" s="2" t="s">
        <v>78</v>
      </c>
      <c r="E230" s="2" t="s">
        <v>79</v>
      </c>
      <c r="F230" s="2" t="s">
        <v>80</v>
      </c>
      <c r="G230" s="2" t="s">
        <v>169</v>
      </c>
      <c r="H230" s="2" t="s">
        <v>170</v>
      </c>
      <c r="I230" s="2" t="s">
        <v>171</v>
      </c>
      <c r="J230" s="2" t="s">
        <v>227</v>
      </c>
      <c r="K230" s="2" t="s">
        <v>158</v>
      </c>
      <c r="L230" s="2" t="s">
        <v>228</v>
      </c>
      <c r="O230" s="2" t="s">
        <v>84</v>
      </c>
      <c r="R230" s="2" t="s">
        <v>84</v>
      </c>
      <c r="S230" s="2" t="s">
        <v>85</v>
      </c>
      <c r="T230" s="2" t="s">
        <v>86</v>
      </c>
      <c r="U230" s="2" t="s">
        <v>103</v>
      </c>
      <c r="V230" s="2" t="s">
        <v>104</v>
      </c>
      <c r="W230" s="2" t="s">
        <v>218</v>
      </c>
      <c r="X230" s="2" t="s">
        <v>136</v>
      </c>
      <c r="AE230" s="3">
        <v>208000</v>
      </c>
      <c r="AF230" s="3">
        <v>457600</v>
      </c>
      <c r="AG230" s="3">
        <v>224000</v>
      </c>
      <c r="AH230" s="3">
        <v>492800</v>
      </c>
      <c r="AI230" s="3">
        <v>257600</v>
      </c>
      <c r="AJ230" s="3">
        <v>566720</v>
      </c>
      <c r="AP230" s="1">
        <v>2016</v>
      </c>
    </row>
    <row r="231" spans="1:42" s="1" customFormat="1" x14ac:dyDescent="0.25">
      <c r="A231" s="2" t="s">
        <v>75</v>
      </c>
      <c r="B231" s="2" t="s">
        <v>76</v>
      </c>
      <c r="C231" s="2" t="s">
        <v>77</v>
      </c>
      <c r="D231" s="2" t="s">
        <v>78</v>
      </c>
      <c r="E231" s="2" t="s">
        <v>79</v>
      </c>
      <c r="F231" s="2" t="s">
        <v>80</v>
      </c>
      <c r="G231" s="2" t="s">
        <v>169</v>
      </c>
      <c r="H231" s="2" t="s">
        <v>170</v>
      </c>
      <c r="I231" s="2" t="s">
        <v>171</v>
      </c>
      <c r="J231" s="2" t="s">
        <v>227</v>
      </c>
      <c r="K231" s="2" t="s">
        <v>158</v>
      </c>
      <c r="L231" s="2" t="s">
        <v>228</v>
      </c>
      <c r="O231" s="2" t="s">
        <v>84</v>
      </c>
      <c r="R231" s="2" t="s">
        <v>84</v>
      </c>
      <c r="S231" s="2" t="s">
        <v>85</v>
      </c>
      <c r="T231" s="2" t="s">
        <v>86</v>
      </c>
      <c r="U231" s="2" t="s">
        <v>219</v>
      </c>
      <c r="V231" s="2" t="s">
        <v>220</v>
      </c>
      <c r="W231" s="2" t="s">
        <v>221</v>
      </c>
      <c r="X231" s="2" t="s">
        <v>222</v>
      </c>
      <c r="AE231" s="3">
        <v>208000</v>
      </c>
      <c r="AF231" s="3">
        <v>457600</v>
      </c>
      <c r="AG231" s="3">
        <v>224000</v>
      </c>
      <c r="AH231" s="3">
        <v>492800</v>
      </c>
      <c r="AI231" s="3">
        <v>257600</v>
      </c>
      <c r="AJ231" s="3">
        <v>566720</v>
      </c>
      <c r="AP231" s="1">
        <v>2016</v>
      </c>
    </row>
    <row r="232" spans="1:42" s="1" customFormat="1" x14ac:dyDescent="0.25">
      <c r="A232" s="2" t="s">
        <v>75</v>
      </c>
      <c r="B232" s="2" t="s">
        <v>76</v>
      </c>
      <c r="C232" s="2" t="s">
        <v>77</v>
      </c>
      <c r="D232" s="2" t="s">
        <v>78</v>
      </c>
      <c r="E232" s="2" t="s">
        <v>79</v>
      </c>
      <c r="F232" s="2" t="s">
        <v>80</v>
      </c>
      <c r="G232" s="2" t="s">
        <v>169</v>
      </c>
      <c r="H232" s="2" t="s">
        <v>170</v>
      </c>
      <c r="I232" s="2" t="s">
        <v>171</v>
      </c>
      <c r="J232" s="2" t="s">
        <v>229</v>
      </c>
      <c r="K232" s="2" t="s">
        <v>161</v>
      </c>
      <c r="L232" s="2" t="s">
        <v>230</v>
      </c>
      <c r="O232" s="2" t="s">
        <v>84</v>
      </c>
      <c r="R232" s="2" t="s">
        <v>84</v>
      </c>
      <c r="S232" s="2" t="s">
        <v>85</v>
      </c>
      <c r="T232" s="2" t="s">
        <v>86</v>
      </c>
      <c r="U232" s="2" t="s">
        <v>87</v>
      </c>
      <c r="V232" s="2" t="s">
        <v>88</v>
      </c>
      <c r="W232" s="2" t="s">
        <v>172</v>
      </c>
      <c r="X232" s="2" t="s">
        <v>173</v>
      </c>
      <c r="AE232" s="3">
        <v>416000</v>
      </c>
      <c r="AF232" s="3">
        <v>915200</v>
      </c>
      <c r="AG232" s="3">
        <v>448000</v>
      </c>
      <c r="AH232" s="3">
        <v>985600</v>
      </c>
      <c r="AI232" s="3">
        <v>515200</v>
      </c>
      <c r="AJ232" s="3">
        <v>1133440</v>
      </c>
      <c r="AP232" s="1">
        <v>2016</v>
      </c>
    </row>
    <row r="233" spans="1:42" s="1" customFormat="1" x14ac:dyDescent="0.25">
      <c r="A233" s="2" t="s">
        <v>75</v>
      </c>
      <c r="B233" s="2" t="s">
        <v>76</v>
      </c>
      <c r="C233" s="2" t="s">
        <v>77</v>
      </c>
      <c r="D233" s="2" t="s">
        <v>78</v>
      </c>
      <c r="E233" s="2" t="s">
        <v>79</v>
      </c>
      <c r="F233" s="2" t="s">
        <v>80</v>
      </c>
      <c r="G233" s="2" t="s">
        <v>169</v>
      </c>
      <c r="H233" s="2" t="s">
        <v>170</v>
      </c>
      <c r="I233" s="2" t="s">
        <v>171</v>
      </c>
      <c r="J233" s="2" t="s">
        <v>229</v>
      </c>
      <c r="K233" s="2" t="s">
        <v>161</v>
      </c>
      <c r="L233" s="2" t="s">
        <v>230</v>
      </c>
      <c r="O233" s="2" t="s">
        <v>84</v>
      </c>
      <c r="R233" s="2" t="s">
        <v>84</v>
      </c>
      <c r="S233" s="2" t="s">
        <v>85</v>
      </c>
      <c r="T233" s="2" t="s">
        <v>86</v>
      </c>
      <c r="U233" s="2" t="s">
        <v>87</v>
      </c>
      <c r="V233" s="2" t="s">
        <v>88</v>
      </c>
      <c r="W233" s="2" t="s">
        <v>174</v>
      </c>
      <c r="X233" s="2" t="s">
        <v>102</v>
      </c>
      <c r="AE233" s="3">
        <v>416000</v>
      </c>
      <c r="AF233" s="3">
        <v>915200</v>
      </c>
      <c r="AG233" s="3">
        <v>448000</v>
      </c>
      <c r="AH233" s="3">
        <v>985600</v>
      </c>
      <c r="AI233" s="3">
        <v>515200</v>
      </c>
      <c r="AJ233" s="3">
        <v>1133440</v>
      </c>
      <c r="AP233" s="1">
        <v>2016</v>
      </c>
    </row>
    <row r="234" spans="1:42" s="1" customFormat="1" x14ac:dyDescent="0.25">
      <c r="A234" s="2" t="s">
        <v>75</v>
      </c>
      <c r="B234" s="2" t="s">
        <v>76</v>
      </c>
      <c r="C234" s="2" t="s">
        <v>77</v>
      </c>
      <c r="D234" s="2" t="s">
        <v>78</v>
      </c>
      <c r="E234" s="2" t="s">
        <v>79</v>
      </c>
      <c r="F234" s="2" t="s">
        <v>80</v>
      </c>
      <c r="G234" s="2" t="s">
        <v>169</v>
      </c>
      <c r="H234" s="2" t="s">
        <v>170</v>
      </c>
      <c r="I234" s="2" t="s">
        <v>171</v>
      </c>
      <c r="J234" s="2" t="s">
        <v>229</v>
      </c>
      <c r="K234" s="2" t="s">
        <v>161</v>
      </c>
      <c r="L234" s="2" t="s">
        <v>230</v>
      </c>
      <c r="O234" s="2" t="s">
        <v>84</v>
      </c>
      <c r="R234" s="2" t="s">
        <v>84</v>
      </c>
      <c r="S234" s="2" t="s">
        <v>85</v>
      </c>
      <c r="T234" s="2" t="s">
        <v>86</v>
      </c>
      <c r="U234" s="2" t="s">
        <v>87</v>
      </c>
      <c r="V234" s="2" t="s">
        <v>88</v>
      </c>
      <c r="W234" s="2" t="s">
        <v>175</v>
      </c>
      <c r="X234" s="2" t="s">
        <v>176</v>
      </c>
      <c r="AE234" s="3">
        <v>416000</v>
      </c>
      <c r="AF234" s="3">
        <v>915200</v>
      </c>
      <c r="AG234" s="3">
        <v>448000</v>
      </c>
      <c r="AH234" s="3">
        <v>985600</v>
      </c>
      <c r="AI234" s="3">
        <v>515200</v>
      </c>
      <c r="AJ234" s="3">
        <v>1133440</v>
      </c>
      <c r="AP234" s="1">
        <v>2016</v>
      </c>
    </row>
    <row r="235" spans="1:42" s="1" customFormat="1" x14ac:dyDescent="0.25">
      <c r="A235" s="2" t="s">
        <v>75</v>
      </c>
      <c r="B235" s="2" t="s">
        <v>76</v>
      </c>
      <c r="C235" s="2" t="s">
        <v>77</v>
      </c>
      <c r="D235" s="2" t="s">
        <v>78</v>
      </c>
      <c r="E235" s="2" t="s">
        <v>79</v>
      </c>
      <c r="F235" s="2" t="s">
        <v>80</v>
      </c>
      <c r="G235" s="2" t="s">
        <v>169</v>
      </c>
      <c r="H235" s="2" t="s">
        <v>170</v>
      </c>
      <c r="I235" s="2" t="s">
        <v>171</v>
      </c>
      <c r="J235" s="2" t="s">
        <v>229</v>
      </c>
      <c r="K235" s="2" t="s">
        <v>161</v>
      </c>
      <c r="L235" s="2" t="s">
        <v>230</v>
      </c>
      <c r="O235" s="2" t="s">
        <v>84</v>
      </c>
      <c r="R235" s="2" t="s">
        <v>84</v>
      </c>
      <c r="S235" s="2" t="s">
        <v>85</v>
      </c>
      <c r="T235" s="2" t="s">
        <v>86</v>
      </c>
      <c r="U235" s="2" t="s">
        <v>87</v>
      </c>
      <c r="V235" s="2" t="s">
        <v>88</v>
      </c>
      <c r="W235" s="2" t="s">
        <v>177</v>
      </c>
      <c r="X235" s="2" t="s">
        <v>130</v>
      </c>
      <c r="AE235" s="3">
        <v>416000</v>
      </c>
      <c r="AF235" s="3">
        <v>915200</v>
      </c>
      <c r="AG235" s="3">
        <v>448000</v>
      </c>
      <c r="AH235" s="3">
        <v>985600</v>
      </c>
      <c r="AI235" s="3">
        <v>515200</v>
      </c>
      <c r="AJ235" s="3">
        <v>1133440</v>
      </c>
      <c r="AP235" s="1">
        <v>2016</v>
      </c>
    </row>
    <row r="236" spans="1:42" s="1" customFormat="1" x14ac:dyDescent="0.25">
      <c r="A236" s="2" t="s">
        <v>75</v>
      </c>
      <c r="B236" s="2" t="s">
        <v>76</v>
      </c>
      <c r="C236" s="2" t="s">
        <v>77</v>
      </c>
      <c r="D236" s="2" t="s">
        <v>78</v>
      </c>
      <c r="E236" s="2" t="s">
        <v>79</v>
      </c>
      <c r="F236" s="2" t="s">
        <v>80</v>
      </c>
      <c r="G236" s="2" t="s">
        <v>169</v>
      </c>
      <c r="H236" s="2" t="s">
        <v>170</v>
      </c>
      <c r="I236" s="2" t="s">
        <v>171</v>
      </c>
      <c r="J236" s="2" t="s">
        <v>229</v>
      </c>
      <c r="K236" s="2" t="s">
        <v>161</v>
      </c>
      <c r="L236" s="2" t="s">
        <v>230</v>
      </c>
      <c r="O236" s="2" t="s">
        <v>84</v>
      </c>
      <c r="R236" s="2" t="s">
        <v>84</v>
      </c>
      <c r="S236" s="2" t="s">
        <v>85</v>
      </c>
      <c r="T236" s="2" t="s">
        <v>86</v>
      </c>
      <c r="U236" s="2" t="s">
        <v>103</v>
      </c>
      <c r="V236" s="2" t="s">
        <v>104</v>
      </c>
      <c r="W236" s="2" t="s">
        <v>178</v>
      </c>
      <c r="X236" s="2" t="s">
        <v>179</v>
      </c>
      <c r="AE236" s="3">
        <v>416000</v>
      </c>
      <c r="AF236" s="3">
        <v>915200</v>
      </c>
      <c r="AG236" s="3">
        <v>448000</v>
      </c>
      <c r="AH236" s="3">
        <v>985600</v>
      </c>
      <c r="AI236" s="3">
        <v>515200</v>
      </c>
      <c r="AJ236" s="3">
        <v>1133440</v>
      </c>
      <c r="AP236" s="1">
        <v>2016</v>
      </c>
    </row>
    <row r="237" spans="1:42" s="1" customFormat="1" x14ac:dyDescent="0.25">
      <c r="A237" s="2" t="s">
        <v>75</v>
      </c>
      <c r="B237" s="2" t="s">
        <v>76</v>
      </c>
      <c r="C237" s="2" t="s">
        <v>77</v>
      </c>
      <c r="D237" s="2" t="s">
        <v>78</v>
      </c>
      <c r="E237" s="2" t="s">
        <v>79</v>
      </c>
      <c r="F237" s="2" t="s">
        <v>80</v>
      </c>
      <c r="G237" s="2" t="s">
        <v>169</v>
      </c>
      <c r="H237" s="2" t="s">
        <v>170</v>
      </c>
      <c r="I237" s="2" t="s">
        <v>171</v>
      </c>
      <c r="J237" s="2" t="s">
        <v>229</v>
      </c>
      <c r="K237" s="2" t="s">
        <v>161</v>
      </c>
      <c r="L237" s="2" t="s">
        <v>230</v>
      </c>
      <c r="O237" s="2" t="s">
        <v>84</v>
      </c>
      <c r="R237" s="2" t="s">
        <v>84</v>
      </c>
      <c r="S237" s="2" t="s">
        <v>85</v>
      </c>
      <c r="T237" s="2" t="s">
        <v>86</v>
      </c>
      <c r="U237" s="2" t="s">
        <v>103</v>
      </c>
      <c r="V237" s="2" t="s">
        <v>104</v>
      </c>
      <c r="W237" s="2" t="s">
        <v>180</v>
      </c>
      <c r="X237" s="2" t="s">
        <v>181</v>
      </c>
      <c r="AE237" s="3">
        <v>416000</v>
      </c>
      <c r="AF237" s="3">
        <v>915200</v>
      </c>
      <c r="AG237" s="3">
        <v>448000</v>
      </c>
      <c r="AH237" s="3">
        <v>985600</v>
      </c>
      <c r="AI237" s="3">
        <v>515200</v>
      </c>
      <c r="AJ237" s="3">
        <v>1133440</v>
      </c>
      <c r="AP237" s="1">
        <v>2016</v>
      </c>
    </row>
    <row r="238" spans="1:42" s="1" customFormat="1" x14ac:dyDescent="0.25">
      <c r="A238" s="2" t="s">
        <v>75</v>
      </c>
      <c r="B238" s="2" t="s">
        <v>76</v>
      </c>
      <c r="C238" s="2" t="s">
        <v>77</v>
      </c>
      <c r="D238" s="2" t="s">
        <v>78</v>
      </c>
      <c r="E238" s="2" t="s">
        <v>79</v>
      </c>
      <c r="F238" s="2" t="s">
        <v>80</v>
      </c>
      <c r="G238" s="2" t="s">
        <v>169</v>
      </c>
      <c r="H238" s="2" t="s">
        <v>170</v>
      </c>
      <c r="I238" s="2" t="s">
        <v>171</v>
      </c>
      <c r="J238" s="2" t="s">
        <v>229</v>
      </c>
      <c r="K238" s="2" t="s">
        <v>161</v>
      </c>
      <c r="L238" s="2" t="s">
        <v>230</v>
      </c>
      <c r="O238" s="2" t="s">
        <v>84</v>
      </c>
      <c r="R238" s="2" t="s">
        <v>84</v>
      </c>
      <c r="S238" s="2" t="s">
        <v>85</v>
      </c>
      <c r="T238" s="2" t="s">
        <v>86</v>
      </c>
      <c r="U238" s="2" t="s">
        <v>103</v>
      </c>
      <c r="V238" s="2" t="s">
        <v>104</v>
      </c>
      <c r="W238" s="2" t="s">
        <v>182</v>
      </c>
      <c r="X238" s="2" t="s">
        <v>183</v>
      </c>
      <c r="AE238" s="3">
        <v>416000</v>
      </c>
      <c r="AF238" s="3">
        <v>915200</v>
      </c>
      <c r="AG238" s="3">
        <v>448000</v>
      </c>
      <c r="AH238" s="3">
        <v>985600</v>
      </c>
      <c r="AI238" s="3">
        <v>515200</v>
      </c>
      <c r="AJ238" s="3">
        <v>1133440</v>
      </c>
      <c r="AP238" s="1">
        <v>2016</v>
      </c>
    </row>
    <row r="239" spans="1:42" s="1" customFormat="1" x14ac:dyDescent="0.25">
      <c r="A239" s="2" t="s">
        <v>75</v>
      </c>
      <c r="B239" s="2" t="s">
        <v>76</v>
      </c>
      <c r="C239" s="2" t="s">
        <v>77</v>
      </c>
      <c r="D239" s="2" t="s">
        <v>78</v>
      </c>
      <c r="E239" s="2" t="s">
        <v>79</v>
      </c>
      <c r="F239" s="2" t="s">
        <v>80</v>
      </c>
      <c r="G239" s="2" t="s">
        <v>169</v>
      </c>
      <c r="H239" s="2" t="s">
        <v>170</v>
      </c>
      <c r="I239" s="2" t="s">
        <v>171</v>
      </c>
      <c r="J239" s="2" t="s">
        <v>229</v>
      </c>
      <c r="K239" s="2" t="s">
        <v>161</v>
      </c>
      <c r="L239" s="2" t="s">
        <v>230</v>
      </c>
      <c r="O239" s="2" t="s">
        <v>84</v>
      </c>
      <c r="R239" s="2" t="s">
        <v>84</v>
      </c>
      <c r="S239" s="2" t="s">
        <v>85</v>
      </c>
      <c r="T239" s="2" t="s">
        <v>86</v>
      </c>
      <c r="U239" s="2" t="s">
        <v>103</v>
      </c>
      <c r="V239" s="2" t="s">
        <v>104</v>
      </c>
      <c r="W239" s="2" t="s">
        <v>184</v>
      </c>
      <c r="X239" s="2" t="s">
        <v>185</v>
      </c>
      <c r="AE239" s="3">
        <v>416000</v>
      </c>
      <c r="AF239" s="3">
        <v>915200</v>
      </c>
      <c r="AG239" s="3">
        <v>448000</v>
      </c>
      <c r="AH239" s="3">
        <v>985600</v>
      </c>
      <c r="AI239" s="3">
        <v>515200</v>
      </c>
      <c r="AJ239" s="3">
        <v>1133440</v>
      </c>
      <c r="AP239" s="1">
        <v>2016</v>
      </c>
    </row>
    <row r="240" spans="1:42" s="1" customFormat="1" x14ac:dyDescent="0.25">
      <c r="A240" s="2" t="s">
        <v>75</v>
      </c>
      <c r="B240" s="2" t="s">
        <v>76</v>
      </c>
      <c r="C240" s="2" t="s">
        <v>77</v>
      </c>
      <c r="D240" s="2" t="s">
        <v>78</v>
      </c>
      <c r="E240" s="2" t="s">
        <v>79</v>
      </c>
      <c r="F240" s="2" t="s">
        <v>80</v>
      </c>
      <c r="G240" s="2" t="s">
        <v>169</v>
      </c>
      <c r="H240" s="2" t="s">
        <v>170</v>
      </c>
      <c r="I240" s="2" t="s">
        <v>171</v>
      </c>
      <c r="J240" s="2" t="s">
        <v>229</v>
      </c>
      <c r="K240" s="2" t="s">
        <v>161</v>
      </c>
      <c r="L240" s="2" t="s">
        <v>230</v>
      </c>
      <c r="O240" s="2" t="s">
        <v>84</v>
      </c>
      <c r="R240" s="2" t="s">
        <v>84</v>
      </c>
      <c r="S240" s="2" t="s">
        <v>85</v>
      </c>
      <c r="T240" s="2" t="s">
        <v>86</v>
      </c>
      <c r="U240" s="2" t="s">
        <v>103</v>
      </c>
      <c r="V240" s="2" t="s">
        <v>104</v>
      </c>
      <c r="W240" s="2" t="s">
        <v>186</v>
      </c>
      <c r="X240" s="2" t="s">
        <v>187</v>
      </c>
      <c r="AE240" s="3">
        <v>416000</v>
      </c>
      <c r="AF240" s="3">
        <v>915200</v>
      </c>
      <c r="AG240" s="3">
        <v>448000</v>
      </c>
      <c r="AH240" s="3">
        <v>985600</v>
      </c>
      <c r="AI240" s="3">
        <v>515200</v>
      </c>
      <c r="AJ240" s="3">
        <v>1133440</v>
      </c>
      <c r="AP240" s="1">
        <v>2016</v>
      </c>
    </row>
    <row r="241" spans="1:42" s="1" customFormat="1" x14ac:dyDescent="0.25">
      <c r="A241" s="2" t="s">
        <v>75</v>
      </c>
      <c r="B241" s="2" t="s">
        <v>76</v>
      </c>
      <c r="C241" s="2" t="s">
        <v>77</v>
      </c>
      <c r="D241" s="2" t="s">
        <v>78</v>
      </c>
      <c r="E241" s="2" t="s">
        <v>79</v>
      </c>
      <c r="F241" s="2" t="s">
        <v>80</v>
      </c>
      <c r="G241" s="2" t="s">
        <v>169</v>
      </c>
      <c r="H241" s="2" t="s">
        <v>170</v>
      </c>
      <c r="I241" s="2" t="s">
        <v>171</v>
      </c>
      <c r="J241" s="2" t="s">
        <v>229</v>
      </c>
      <c r="K241" s="2" t="s">
        <v>161</v>
      </c>
      <c r="L241" s="2" t="s">
        <v>230</v>
      </c>
      <c r="O241" s="2" t="s">
        <v>84</v>
      </c>
      <c r="R241" s="2" t="s">
        <v>84</v>
      </c>
      <c r="S241" s="2" t="s">
        <v>85</v>
      </c>
      <c r="T241" s="2" t="s">
        <v>86</v>
      </c>
      <c r="U241" s="2" t="s">
        <v>103</v>
      </c>
      <c r="V241" s="2" t="s">
        <v>104</v>
      </c>
      <c r="W241" s="2" t="s">
        <v>188</v>
      </c>
      <c r="X241" s="2" t="s">
        <v>189</v>
      </c>
      <c r="AE241" s="3">
        <v>416000</v>
      </c>
      <c r="AF241" s="3">
        <v>915200</v>
      </c>
      <c r="AG241" s="3">
        <v>448000</v>
      </c>
      <c r="AH241" s="3">
        <v>985600</v>
      </c>
      <c r="AI241" s="3">
        <v>515200</v>
      </c>
      <c r="AJ241" s="3">
        <v>1133440</v>
      </c>
      <c r="AP241" s="1">
        <v>2016</v>
      </c>
    </row>
    <row r="242" spans="1:42" s="1" customFormat="1" x14ac:dyDescent="0.25">
      <c r="A242" s="2" t="s">
        <v>75</v>
      </c>
      <c r="B242" s="2" t="s">
        <v>76</v>
      </c>
      <c r="C242" s="2" t="s">
        <v>77</v>
      </c>
      <c r="D242" s="2" t="s">
        <v>78</v>
      </c>
      <c r="E242" s="2" t="s">
        <v>79</v>
      </c>
      <c r="F242" s="2" t="s">
        <v>80</v>
      </c>
      <c r="G242" s="2" t="s">
        <v>169</v>
      </c>
      <c r="H242" s="2" t="s">
        <v>170</v>
      </c>
      <c r="I242" s="2" t="s">
        <v>171</v>
      </c>
      <c r="J242" s="2" t="s">
        <v>229</v>
      </c>
      <c r="K242" s="2" t="s">
        <v>161</v>
      </c>
      <c r="L242" s="2" t="s">
        <v>230</v>
      </c>
      <c r="O242" s="2" t="s">
        <v>84</v>
      </c>
      <c r="R242" s="2" t="s">
        <v>84</v>
      </c>
      <c r="S242" s="2" t="s">
        <v>85</v>
      </c>
      <c r="T242" s="2" t="s">
        <v>86</v>
      </c>
      <c r="U242" s="2" t="s">
        <v>103</v>
      </c>
      <c r="V242" s="2" t="s">
        <v>104</v>
      </c>
      <c r="W242" s="2" t="s">
        <v>190</v>
      </c>
      <c r="X242" s="2" t="s">
        <v>191</v>
      </c>
      <c r="AE242" s="3">
        <v>416000</v>
      </c>
      <c r="AF242" s="3">
        <v>915200</v>
      </c>
      <c r="AG242" s="3">
        <v>448000</v>
      </c>
      <c r="AH242" s="3">
        <v>985600</v>
      </c>
      <c r="AI242" s="3">
        <v>515200</v>
      </c>
      <c r="AJ242" s="3">
        <v>1133440</v>
      </c>
      <c r="AP242" s="1">
        <v>2016</v>
      </c>
    </row>
    <row r="243" spans="1:42" s="1" customFormat="1" x14ac:dyDescent="0.25">
      <c r="A243" s="2" t="s">
        <v>75</v>
      </c>
      <c r="B243" s="2" t="s">
        <v>76</v>
      </c>
      <c r="C243" s="2" t="s">
        <v>77</v>
      </c>
      <c r="D243" s="2" t="s">
        <v>78</v>
      </c>
      <c r="E243" s="2" t="s">
        <v>79</v>
      </c>
      <c r="F243" s="2" t="s">
        <v>80</v>
      </c>
      <c r="G243" s="2" t="s">
        <v>169</v>
      </c>
      <c r="H243" s="2" t="s">
        <v>170</v>
      </c>
      <c r="I243" s="2" t="s">
        <v>171</v>
      </c>
      <c r="J243" s="2" t="s">
        <v>229</v>
      </c>
      <c r="K243" s="2" t="s">
        <v>161</v>
      </c>
      <c r="L243" s="2" t="s">
        <v>230</v>
      </c>
      <c r="O243" s="2" t="s">
        <v>84</v>
      </c>
      <c r="R243" s="2" t="s">
        <v>84</v>
      </c>
      <c r="S243" s="2" t="s">
        <v>85</v>
      </c>
      <c r="T243" s="2" t="s">
        <v>86</v>
      </c>
      <c r="U243" s="2" t="s">
        <v>103</v>
      </c>
      <c r="V243" s="2" t="s">
        <v>104</v>
      </c>
      <c r="W243" s="2" t="s">
        <v>192</v>
      </c>
      <c r="X243" s="2" t="s">
        <v>193</v>
      </c>
      <c r="AE243" s="3">
        <v>416000</v>
      </c>
      <c r="AF243" s="3">
        <v>915200</v>
      </c>
      <c r="AG243" s="3">
        <v>448000</v>
      </c>
      <c r="AH243" s="3">
        <v>985600</v>
      </c>
      <c r="AI243" s="3">
        <v>515200</v>
      </c>
      <c r="AJ243" s="3">
        <v>1133440</v>
      </c>
      <c r="AP243" s="1">
        <v>2016</v>
      </c>
    </row>
    <row r="244" spans="1:42" s="1" customFormat="1" x14ac:dyDescent="0.25">
      <c r="A244" s="2" t="s">
        <v>75</v>
      </c>
      <c r="B244" s="2" t="s">
        <v>76</v>
      </c>
      <c r="C244" s="2" t="s">
        <v>77</v>
      </c>
      <c r="D244" s="2" t="s">
        <v>78</v>
      </c>
      <c r="E244" s="2" t="s">
        <v>79</v>
      </c>
      <c r="F244" s="2" t="s">
        <v>80</v>
      </c>
      <c r="G244" s="2" t="s">
        <v>169</v>
      </c>
      <c r="H244" s="2" t="s">
        <v>170</v>
      </c>
      <c r="I244" s="2" t="s">
        <v>171</v>
      </c>
      <c r="J244" s="2" t="s">
        <v>229</v>
      </c>
      <c r="K244" s="2" t="s">
        <v>161</v>
      </c>
      <c r="L244" s="2" t="s">
        <v>230</v>
      </c>
      <c r="O244" s="2" t="s">
        <v>84</v>
      </c>
      <c r="R244" s="2" t="s">
        <v>84</v>
      </c>
      <c r="S244" s="2" t="s">
        <v>85</v>
      </c>
      <c r="T244" s="2" t="s">
        <v>86</v>
      </c>
      <c r="U244" s="2" t="s">
        <v>103</v>
      </c>
      <c r="V244" s="2" t="s">
        <v>104</v>
      </c>
      <c r="W244" s="2" t="s">
        <v>194</v>
      </c>
      <c r="X244" s="2" t="s">
        <v>195</v>
      </c>
      <c r="AE244" s="3">
        <v>416000</v>
      </c>
      <c r="AF244" s="3">
        <v>915200</v>
      </c>
      <c r="AG244" s="3">
        <v>448000</v>
      </c>
      <c r="AH244" s="3">
        <v>985600</v>
      </c>
      <c r="AI244" s="3">
        <v>515200</v>
      </c>
      <c r="AJ244" s="3">
        <v>1133440</v>
      </c>
      <c r="AP244" s="1">
        <v>2016</v>
      </c>
    </row>
    <row r="245" spans="1:42" s="1" customFormat="1" x14ac:dyDescent="0.25">
      <c r="A245" s="2" t="s">
        <v>75</v>
      </c>
      <c r="B245" s="2" t="s">
        <v>76</v>
      </c>
      <c r="C245" s="2" t="s">
        <v>77</v>
      </c>
      <c r="D245" s="2" t="s">
        <v>78</v>
      </c>
      <c r="E245" s="2" t="s">
        <v>79</v>
      </c>
      <c r="F245" s="2" t="s">
        <v>80</v>
      </c>
      <c r="G245" s="2" t="s">
        <v>169</v>
      </c>
      <c r="H245" s="2" t="s">
        <v>170</v>
      </c>
      <c r="I245" s="2" t="s">
        <v>171</v>
      </c>
      <c r="J245" s="2" t="s">
        <v>229</v>
      </c>
      <c r="K245" s="2" t="s">
        <v>161</v>
      </c>
      <c r="L245" s="2" t="s">
        <v>230</v>
      </c>
      <c r="O245" s="2" t="s">
        <v>84</v>
      </c>
      <c r="R245" s="2" t="s">
        <v>84</v>
      </c>
      <c r="S245" s="2" t="s">
        <v>85</v>
      </c>
      <c r="T245" s="2" t="s">
        <v>86</v>
      </c>
      <c r="U245" s="2" t="s">
        <v>103</v>
      </c>
      <c r="V245" s="2" t="s">
        <v>104</v>
      </c>
      <c r="W245" s="2" t="s">
        <v>196</v>
      </c>
      <c r="X245" s="2" t="s">
        <v>100</v>
      </c>
      <c r="AE245" s="3">
        <v>416000</v>
      </c>
      <c r="AF245" s="3">
        <v>915200</v>
      </c>
      <c r="AG245" s="3">
        <v>448000</v>
      </c>
      <c r="AH245" s="3">
        <v>985600</v>
      </c>
      <c r="AI245" s="3">
        <v>515200</v>
      </c>
      <c r="AJ245" s="3">
        <v>1133440</v>
      </c>
      <c r="AP245" s="1">
        <v>2016</v>
      </c>
    </row>
    <row r="246" spans="1:42" s="1" customFormat="1" x14ac:dyDescent="0.25">
      <c r="A246" s="2" t="s">
        <v>75</v>
      </c>
      <c r="B246" s="2" t="s">
        <v>76</v>
      </c>
      <c r="C246" s="2" t="s">
        <v>77</v>
      </c>
      <c r="D246" s="2" t="s">
        <v>78</v>
      </c>
      <c r="E246" s="2" t="s">
        <v>79</v>
      </c>
      <c r="F246" s="2" t="s">
        <v>80</v>
      </c>
      <c r="G246" s="2" t="s">
        <v>169</v>
      </c>
      <c r="H246" s="2" t="s">
        <v>170</v>
      </c>
      <c r="I246" s="2" t="s">
        <v>171</v>
      </c>
      <c r="J246" s="2" t="s">
        <v>229</v>
      </c>
      <c r="K246" s="2" t="s">
        <v>161</v>
      </c>
      <c r="L246" s="2" t="s">
        <v>230</v>
      </c>
      <c r="O246" s="2" t="s">
        <v>84</v>
      </c>
      <c r="R246" s="2" t="s">
        <v>84</v>
      </c>
      <c r="S246" s="2" t="s">
        <v>85</v>
      </c>
      <c r="T246" s="2" t="s">
        <v>86</v>
      </c>
      <c r="U246" s="2" t="s">
        <v>103</v>
      </c>
      <c r="V246" s="2" t="s">
        <v>104</v>
      </c>
      <c r="W246" s="2" t="s">
        <v>197</v>
      </c>
      <c r="X246" s="2" t="s">
        <v>198</v>
      </c>
      <c r="AE246" s="3">
        <v>416000</v>
      </c>
      <c r="AF246" s="3">
        <v>915200</v>
      </c>
      <c r="AG246" s="3">
        <v>448000</v>
      </c>
      <c r="AH246" s="3">
        <v>985600</v>
      </c>
      <c r="AI246" s="3">
        <v>515200</v>
      </c>
      <c r="AJ246" s="3">
        <v>1133440</v>
      </c>
      <c r="AP246" s="1">
        <v>2016</v>
      </c>
    </row>
    <row r="247" spans="1:42" s="1" customFormat="1" x14ac:dyDescent="0.25">
      <c r="A247" s="2" t="s">
        <v>75</v>
      </c>
      <c r="B247" s="2" t="s">
        <v>76</v>
      </c>
      <c r="C247" s="2" t="s">
        <v>77</v>
      </c>
      <c r="D247" s="2" t="s">
        <v>78</v>
      </c>
      <c r="E247" s="2" t="s">
        <v>79</v>
      </c>
      <c r="F247" s="2" t="s">
        <v>80</v>
      </c>
      <c r="G247" s="2" t="s">
        <v>169</v>
      </c>
      <c r="H247" s="2" t="s">
        <v>170</v>
      </c>
      <c r="I247" s="2" t="s">
        <v>171</v>
      </c>
      <c r="J247" s="2" t="s">
        <v>229</v>
      </c>
      <c r="K247" s="2" t="s">
        <v>161</v>
      </c>
      <c r="L247" s="2" t="s">
        <v>230</v>
      </c>
      <c r="O247" s="2" t="s">
        <v>84</v>
      </c>
      <c r="R247" s="2" t="s">
        <v>84</v>
      </c>
      <c r="S247" s="2" t="s">
        <v>85</v>
      </c>
      <c r="T247" s="2" t="s">
        <v>86</v>
      </c>
      <c r="U247" s="2" t="s">
        <v>103</v>
      </c>
      <c r="V247" s="2" t="s">
        <v>104</v>
      </c>
      <c r="W247" s="2" t="s">
        <v>199</v>
      </c>
      <c r="X247" s="2" t="s">
        <v>200</v>
      </c>
      <c r="AE247" s="3">
        <v>416000</v>
      </c>
      <c r="AF247" s="3">
        <v>915200</v>
      </c>
      <c r="AG247" s="3">
        <v>448000</v>
      </c>
      <c r="AH247" s="3">
        <v>985600</v>
      </c>
      <c r="AI247" s="3">
        <v>515200</v>
      </c>
      <c r="AJ247" s="3">
        <v>1133440</v>
      </c>
      <c r="AP247" s="1">
        <v>2016</v>
      </c>
    </row>
    <row r="248" spans="1:42" s="1" customFormat="1" x14ac:dyDescent="0.25">
      <c r="A248" s="2" t="s">
        <v>75</v>
      </c>
      <c r="B248" s="2" t="s">
        <v>76</v>
      </c>
      <c r="C248" s="2" t="s">
        <v>77</v>
      </c>
      <c r="D248" s="2" t="s">
        <v>78</v>
      </c>
      <c r="E248" s="2" t="s">
        <v>79</v>
      </c>
      <c r="F248" s="2" t="s">
        <v>80</v>
      </c>
      <c r="G248" s="2" t="s">
        <v>169</v>
      </c>
      <c r="H248" s="2" t="s">
        <v>170</v>
      </c>
      <c r="I248" s="2" t="s">
        <v>171</v>
      </c>
      <c r="J248" s="2" t="s">
        <v>229</v>
      </c>
      <c r="K248" s="2" t="s">
        <v>161</v>
      </c>
      <c r="L248" s="2" t="s">
        <v>230</v>
      </c>
      <c r="O248" s="2" t="s">
        <v>84</v>
      </c>
      <c r="R248" s="2" t="s">
        <v>84</v>
      </c>
      <c r="S248" s="2" t="s">
        <v>85</v>
      </c>
      <c r="T248" s="2" t="s">
        <v>86</v>
      </c>
      <c r="U248" s="2" t="s">
        <v>103</v>
      </c>
      <c r="V248" s="2" t="s">
        <v>104</v>
      </c>
      <c r="W248" s="2" t="s">
        <v>201</v>
      </c>
      <c r="X248" s="2" t="s">
        <v>202</v>
      </c>
      <c r="AE248" s="3">
        <v>416000</v>
      </c>
      <c r="AF248" s="3">
        <v>915200</v>
      </c>
      <c r="AG248" s="3">
        <v>448000</v>
      </c>
      <c r="AH248" s="3">
        <v>985600</v>
      </c>
      <c r="AI248" s="3">
        <v>515200</v>
      </c>
      <c r="AJ248" s="3">
        <v>1133440</v>
      </c>
      <c r="AP248" s="1">
        <v>2016</v>
      </c>
    </row>
    <row r="249" spans="1:42" s="1" customFormat="1" x14ac:dyDescent="0.25">
      <c r="A249" s="2" t="s">
        <v>75</v>
      </c>
      <c r="B249" s="2" t="s">
        <v>76</v>
      </c>
      <c r="C249" s="2" t="s">
        <v>77</v>
      </c>
      <c r="D249" s="2" t="s">
        <v>78</v>
      </c>
      <c r="E249" s="2" t="s">
        <v>79</v>
      </c>
      <c r="F249" s="2" t="s">
        <v>80</v>
      </c>
      <c r="G249" s="2" t="s">
        <v>169</v>
      </c>
      <c r="H249" s="2" t="s">
        <v>170</v>
      </c>
      <c r="I249" s="2" t="s">
        <v>171</v>
      </c>
      <c r="J249" s="2" t="s">
        <v>229</v>
      </c>
      <c r="K249" s="2" t="s">
        <v>161</v>
      </c>
      <c r="L249" s="2" t="s">
        <v>230</v>
      </c>
      <c r="O249" s="2" t="s">
        <v>84</v>
      </c>
      <c r="R249" s="2" t="s">
        <v>84</v>
      </c>
      <c r="S249" s="2" t="s">
        <v>85</v>
      </c>
      <c r="T249" s="2" t="s">
        <v>86</v>
      </c>
      <c r="U249" s="2" t="s">
        <v>103</v>
      </c>
      <c r="V249" s="2" t="s">
        <v>104</v>
      </c>
      <c r="W249" s="2" t="s">
        <v>203</v>
      </c>
      <c r="X249" s="2" t="s">
        <v>195</v>
      </c>
      <c r="AE249" s="3">
        <v>416000</v>
      </c>
      <c r="AF249" s="3">
        <v>915200</v>
      </c>
      <c r="AG249" s="3">
        <v>448000</v>
      </c>
      <c r="AH249" s="3">
        <v>985600</v>
      </c>
      <c r="AI249" s="3">
        <v>515200</v>
      </c>
      <c r="AJ249" s="3">
        <v>1133440</v>
      </c>
      <c r="AP249" s="1">
        <v>2016</v>
      </c>
    </row>
    <row r="250" spans="1:42" s="1" customFormat="1" x14ac:dyDescent="0.25">
      <c r="A250" s="2" t="s">
        <v>75</v>
      </c>
      <c r="B250" s="2" t="s">
        <v>76</v>
      </c>
      <c r="C250" s="2" t="s">
        <v>77</v>
      </c>
      <c r="D250" s="2" t="s">
        <v>78</v>
      </c>
      <c r="E250" s="2" t="s">
        <v>79</v>
      </c>
      <c r="F250" s="2" t="s">
        <v>80</v>
      </c>
      <c r="G250" s="2" t="s">
        <v>169</v>
      </c>
      <c r="H250" s="2" t="s">
        <v>170</v>
      </c>
      <c r="I250" s="2" t="s">
        <v>171</v>
      </c>
      <c r="J250" s="2" t="s">
        <v>229</v>
      </c>
      <c r="K250" s="2" t="s">
        <v>161</v>
      </c>
      <c r="L250" s="2" t="s">
        <v>230</v>
      </c>
      <c r="O250" s="2" t="s">
        <v>84</v>
      </c>
      <c r="R250" s="2" t="s">
        <v>84</v>
      </c>
      <c r="S250" s="2" t="s">
        <v>85</v>
      </c>
      <c r="T250" s="2" t="s">
        <v>86</v>
      </c>
      <c r="U250" s="2" t="s">
        <v>103</v>
      </c>
      <c r="V250" s="2" t="s">
        <v>104</v>
      </c>
      <c r="W250" s="2" t="s">
        <v>204</v>
      </c>
      <c r="X250" s="2" t="s">
        <v>205</v>
      </c>
      <c r="AE250" s="3">
        <v>416000</v>
      </c>
      <c r="AF250" s="3">
        <v>915200</v>
      </c>
      <c r="AG250" s="3">
        <v>448000</v>
      </c>
      <c r="AH250" s="3">
        <v>985600</v>
      </c>
      <c r="AI250" s="3">
        <v>515200</v>
      </c>
      <c r="AJ250" s="3">
        <v>1133440</v>
      </c>
      <c r="AP250" s="1">
        <v>2016</v>
      </c>
    </row>
    <row r="251" spans="1:42" s="1" customFormat="1" x14ac:dyDescent="0.25">
      <c r="A251" s="2" t="s">
        <v>75</v>
      </c>
      <c r="B251" s="2" t="s">
        <v>76</v>
      </c>
      <c r="C251" s="2" t="s">
        <v>77</v>
      </c>
      <c r="D251" s="2" t="s">
        <v>78</v>
      </c>
      <c r="E251" s="2" t="s">
        <v>79</v>
      </c>
      <c r="F251" s="2" t="s">
        <v>80</v>
      </c>
      <c r="G251" s="2" t="s">
        <v>169</v>
      </c>
      <c r="H251" s="2" t="s">
        <v>170</v>
      </c>
      <c r="I251" s="2" t="s">
        <v>171</v>
      </c>
      <c r="J251" s="2" t="s">
        <v>229</v>
      </c>
      <c r="K251" s="2" t="s">
        <v>161</v>
      </c>
      <c r="L251" s="2" t="s">
        <v>230</v>
      </c>
      <c r="O251" s="2" t="s">
        <v>84</v>
      </c>
      <c r="R251" s="2" t="s">
        <v>84</v>
      </c>
      <c r="S251" s="2" t="s">
        <v>85</v>
      </c>
      <c r="T251" s="2" t="s">
        <v>86</v>
      </c>
      <c r="U251" s="2" t="s">
        <v>103</v>
      </c>
      <c r="V251" s="2" t="s">
        <v>104</v>
      </c>
      <c r="W251" s="2" t="s">
        <v>206</v>
      </c>
      <c r="X251" s="2" t="s">
        <v>207</v>
      </c>
      <c r="AE251" s="3">
        <v>416000</v>
      </c>
      <c r="AF251" s="3">
        <v>915200</v>
      </c>
      <c r="AG251" s="3">
        <v>448000</v>
      </c>
      <c r="AH251" s="3">
        <v>985600</v>
      </c>
      <c r="AI251" s="3">
        <v>515200</v>
      </c>
      <c r="AJ251" s="3">
        <v>1133440</v>
      </c>
      <c r="AP251" s="1">
        <v>2016</v>
      </c>
    </row>
    <row r="252" spans="1:42" s="1" customFormat="1" x14ac:dyDescent="0.25">
      <c r="A252" s="2" t="s">
        <v>75</v>
      </c>
      <c r="B252" s="2" t="s">
        <v>76</v>
      </c>
      <c r="C252" s="2" t="s">
        <v>77</v>
      </c>
      <c r="D252" s="2" t="s">
        <v>78</v>
      </c>
      <c r="E252" s="2" t="s">
        <v>79</v>
      </c>
      <c r="F252" s="2" t="s">
        <v>80</v>
      </c>
      <c r="G252" s="2" t="s">
        <v>169</v>
      </c>
      <c r="H252" s="2" t="s">
        <v>170</v>
      </c>
      <c r="I252" s="2" t="s">
        <v>171</v>
      </c>
      <c r="J252" s="2" t="s">
        <v>229</v>
      </c>
      <c r="K252" s="2" t="s">
        <v>161</v>
      </c>
      <c r="L252" s="2" t="s">
        <v>230</v>
      </c>
      <c r="O252" s="2" t="s">
        <v>84</v>
      </c>
      <c r="R252" s="2" t="s">
        <v>84</v>
      </c>
      <c r="S252" s="2" t="s">
        <v>85</v>
      </c>
      <c r="T252" s="2" t="s">
        <v>86</v>
      </c>
      <c r="U252" s="2" t="s">
        <v>103</v>
      </c>
      <c r="V252" s="2" t="s">
        <v>104</v>
      </c>
      <c r="W252" s="2" t="s">
        <v>208</v>
      </c>
      <c r="X252" s="2" t="s">
        <v>209</v>
      </c>
      <c r="AE252" s="3">
        <v>416000</v>
      </c>
      <c r="AF252" s="3">
        <v>915200</v>
      </c>
      <c r="AG252" s="3">
        <v>448000</v>
      </c>
      <c r="AH252" s="3">
        <v>985600</v>
      </c>
      <c r="AI252" s="3">
        <v>515200</v>
      </c>
      <c r="AJ252" s="3">
        <v>1133440</v>
      </c>
      <c r="AP252" s="1">
        <v>2016</v>
      </c>
    </row>
    <row r="253" spans="1:42" s="1" customFormat="1" x14ac:dyDescent="0.25">
      <c r="A253" s="2" t="s">
        <v>75</v>
      </c>
      <c r="B253" s="2" t="s">
        <v>76</v>
      </c>
      <c r="C253" s="2" t="s">
        <v>77</v>
      </c>
      <c r="D253" s="2" t="s">
        <v>78</v>
      </c>
      <c r="E253" s="2" t="s">
        <v>79</v>
      </c>
      <c r="F253" s="2" t="s">
        <v>80</v>
      </c>
      <c r="G253" s="2" t="s">
        <v>169</v>
      </c>
      <c r="H253" s="2" t="s">
        <v>170</v>
      </c>
      <c r="I253" s="2" t="s">
        <v>171</v>
      </c>
      <c r="J253" s="2" t="s">
        <v>229</v>
      </c>
      <c r="K253" s="2" t="s">
        <v>161</v>
      </c>
      <c r="L253" s="2" t="s">
        <v>230</v>
      </c>
      <c r="O253" s="2" t="s">
        <v>84</v>
      </c>
      <c r="R253" s="2" t="s">
        <v>84</v>
      </c>
      <c r="S253" s="2" t="s">
        <v>85</v>
      </c>
      <c r="T253" s="2" t="s">
        <v>86</v>
      </c>
      <c r="U253" s="2" t="s">
        <v>103</v>
      </c>
      <c r="V253" s="2" t="s">
        <v>104</v>
      </c>
      <c r="W253" s="2" t="s">
        <v>210</v>
      </c>
      <c r="X253" s="2" t="s">
        <v>211</v>
      </c>
      <c r="AE253" s="3">
        <v>416000</v>
      </c>
      <c r="AF253" s="3">
        <v>915200</v>
      </c>
      <c r="AG253" s="3">
        <v>448000</v>
      </c>
      <c r="AH253" s="3">
        <v>985600</v>
      </c>
      <c r="AI253" s="3">
        <v>515200</v>
      </c>
      <c r="AJ253" s="3">
        <v>1133440</v>
      </c>
      <c r="AP253" s="1">
        <v>2016</v>
      </c>
    </row>
    <row r="254" spans="1:42" s="1" customFormat="1" x14ac:dyDescent="0.25">
      <c r="A254" s="2" t="s">
        <v>75</v>
      </c>
      <c r="B254" s="2" t="s">
        <v>76</v>
      </c>
      <c r="C254" s="2" t="s">
        <v>77</v>
      </c>
      <c r="D254" s="2" t="s">
        <v>78</v>
      </c>
      <c r="E254" s="2" t="s">
        <v>79</v>
      </c>
      <c r="F254" s="2" t="s">
        <v>80</v>
      </c>
      <c r="G254" s="2" t="s">
        <v>169</v>
      </c>
      <c r="H254" s="2" t="s">
        <v>170</v>
      </c>
      <c r="I254" s="2" t="s">
        <v>171</v>
      </c>
      <c r="J254" s="2" t="s">
        <v>229</v>
      </c>
      <c r="K254" s="2" t="s">
        <v>161</v>
      </c>
      <c r="L254" s="2" t="s">
        <v>230</v>
      </c>
      <c r="O254" s="2" t="s">
        <v>84</v>
      </c>
      <c r="R254" s="2" t="s">
        <v>84</v>
      </c>
      <c r="S254" s="2" t="s">
        <v>85</v>
      </c>
      <c r="T254" s="2" t="s">
        <v>86</v>
      </c>
      <c r="U254" s="2" t="s">
        <v>103</v>
      </c>
      <c r="V254" s="2" t="s">
        <v>104</v>
      </c>
      <c r="W254" s="2" t="s">
        <v>212</v>
      </c>
      <c r="X254" s="2" t="s">
        <v>213</v>
      </c>
      <c r="AE254" s="3">
        <v>416000</v>
      </c>
      <c r="AF254" s="3">
        <v>915200</v>
      </c>
      <c r="AG254" s="3">
        <v>448000</v>
      </c>
      <c r="AH254" s="3">
        <v>985600</v>
      </c>
      <c r="AI254" s="3">
        <v>515200</v>
      </c>
      <c r="AJ254" s="3">
        <v>1133440</v>
      </c>
      <c r="AP254" s="1">
        <v>2016</v>
      </c>
    </row>
    <row r="255" spans="1:42" s="1" customFormat="1" x14ac:dyDescent="0.25">
      <c r="A255" s="2" t="s">
        <v>75</v>
      </c>
      <c r="B255" s="2" t="s">
        <v>76</v>
      </c>
      <c r="C255" s="2" t="s">
        <v>77</v>
      </c>
      <c r="D255" s="2" t="s">
        <v>78</v>
      </c>
      <c r="E255" s="2" t="s">
        <v>79</v>
      </c>
      <c r="F255" s="2" t="s">
        <v>80</v>
      </c>
      <c r="G255" s="2" t="s">
        <v>169</v>
      </c>
      <c r="H255" s="2" t="s">
        <v>170</v>
      </c>
      <c r="I255" s="2" t="s">
        <v>171</v>
      </c>
      <c r="J255" s="2" t="s">
        <v>229</v>
      </c>
      <c r="K255" s="2" t="s">
        <v>161</v>
      </c>
      <c r="L255" s="2" t="s">
        <v>230</v>
      </c>
      <c r="O255" s="2" t="s">
        <v>84</v>
      </c>
      <c r="R255" s="2" t="s">
        <v>84</v>
      </c>
      <c r="S255" s="2" t="s">
        <v>85</v>
      </c>
      <c r="T255" s="2" t="s">
        <v>86</v>
      </c>
      <c r="U255" s="2" t="s">
        <v>103</v>
      </c>
      <c r="V255" s="2" t="s">
        <v>104</v>
      </c>
      <c r="W255" s="2" t="s">
        <v>214</v>
      </c>
      <c r="X255" s="2" t="s">
        <v>215</v>
      </c>
      <c r="AE255" s="3">
        <v>416000</v>
      </c>
      <c r="AF255" s="3">
        <v>915200</v>
      </c>
      <c r="AG255" s="3">
        <v>448000</v>
      </c>
      <c r="AH255" s="3">
        <v>985600</v>
      </c>
      <c r="AI255" s="3">
        <v>515200</v>
      </c>
      <c r="AJ255" s="3">
        <v>1133440</v>
      </c>
      <c r="AP255" s="1">
        <v>2016</v>
      </c>
    </row>
    <row r="256" spans="1:42" s="1" customFormat="1" x14ac:dyDescent="0.25">
      <c r="A256" s="2" t="s">
        <v>75</v>
      </c>
      <c r="B256" s="2" t="s">
        <v>76</v>
      </c>
      <c r="C256" s="2" t="s">
        <v>77</v>
      </c>
      <c r="D256" s="2" t="s">
        <v>78</v>
      </c>
      <c r="E256" s="2" t="s">
        <v>79</v>
      </c>
      <c r="F256" s="2" t="s">
        <v>80</v>
      </c>
      <c r="G256" s="2" t="s">
        <v>169</v>
      </c>
      <c r="H256" s="2" t="s">
        <v>170</v>
      </c>
      <c r="I256" s="2" t="s">
        <v>171</v>
      </c>
      <c r="J256" s="2" t="s">
        <v>229</v>
      </c>
      <c r="K256" s="2" t="s">
        <v>161</v>
      </c>
      <c r="L256" s="2" t="s">
        <v>230</v>
      </c>
      <c r="O256" s="2" t="s">
        <v>84</v>
      </c>
      <c r="R256" s="2" t="s">
        <v>84</v>
      </c>
      <c r="S256" s="2" t="s">
        <v>85</v>
      </c>
      <c r="T256" s="2" t="s">
        <v>86</v>
      </c>
      <c r="U256" s="2" t="s">
        <v>103</v>
      </c>
      <c r="V256" s="2" t="s">
        <v>104</v>
      </c>
      <c r="W256" s="2" t="s">
        <v>216</v>
      </c>
      <c r="X256" s="2" t="s">
        <v>211</v>
      </c>
      <c r="AE256" s="3">
        <v>416000</v>
      </c>
      <c r="AF256" s="3">
        <v>915200</v>
      </c>
      <c r="AG256" s="3">
        <v>448000</v>
      </c>
      <c r="AH256" s="3">
        <v>985600</v>
      </c>
      <c r="AI256" s="3">
        <v>515200</v>
      </c>
      <c r="AJ256" s="3">
        <v>1133440</v>
      </c>
      <c r="AP256" s="1">
        <v>2016</v>
      </c>
    </row>
    <row r="257" spans="1:42" s="1" customFormat="1" x14ac:dyDescent="0.25">
      <c r="A257" s="2" t="s">
        <v>75</v>
      </c>
      <c r="B257" s="2" t="s">
        <v>76</v>
      </c>
      <c r="C257" s="2" t="s">
        <v>77</v>
      </c>
      <c r="D257" s="2" t="s">
        <v>78</v>
      </c>
      <c r="E257" s="2" t="s">
        <v>79</v>
      </c>
      <c r="F257" s="2" t="s">
        <v>80</v>
      </c>
      <c r="G257" s="2" t="s">
        <v>169</v>
      </c>
      <c r="H257" s="2" t="s">
        <v>170</v>
      </c>
      <c r="I257" s="2" t="s">
        <v>171</v>
      </c>
      <c r="J257" s="2" t="s">
        <v>229</v>
      </c>
      <c r="K257" s="2" t="s">
        <v>161</v>
      </c>
      <c r="L257" s="2" t="s">
        <v>230</v>
      </c>
      <c r="O257" s="2" t="s">
        <v>84</v>
      </c>
      <c r="R257" s="2" t="s">
        <v>84</v>
      </c>
      <c r="S257" s="2" t="s">
        <v>85</v>
      </c>
      <c r="T257" s="2" t="s">
        <v>86</v>
      </c>
      <c r="U257" s="2" t="s">
        <v>103</v>
      </c>
      <c r="V257" s="2" t="s">
        <v>104</v>
      </c>
      <c r="W257" s="2" t="s">
        <v>217</v>
      </c>
      <c r="X257" s="2" t="s">
        <v>136</v>
      </c>
      <c r="AE257" s="3">
        <v>416000</v>
      </c>
      <c r="AF257" s="3">
        <v>915200</v>
      </c>
      <c r="AG257" s="3">
        <v>448000</v>
      </c>
      <c r="AH257" s="3">
        <v>985600</v>
      </c>
      <c r="AI257" s="3">
        <v>515200</v>
      </c>
      <c r="AJ257" s="3">
        <v>1133440</v>
      </c>
      <c r="AP257" s="1">
        <v>2016</v>
      </c>
    </row>
    <row r="258" spans="1:42" s="1" customFormat="1" x14ac:dyDescent="0.25">
      <c r="A258" s="2" t="s">
        <v>75</v>
      </c>
      <c r="B258" s="2" t="s">
        <v>76</v>
      </c>
      <c r="C258" s="2" t="s">
        <v>77</v>
      </c>
      <c r="D258" s="2" t="s">
        <v>78</v>
      </c>
      <c r="E258" s="2" t="s">
        <v>79</v>
      </c>
      <c r="F258" s="2" t="s">
        <v>80</v>
      </c>
      <c r="G258" s="2" t="s">
        <v>169</v>
      </c>
      <c r="H258" s="2" t="s">
        <v>170</v>
      </c>
      <c r="I258" s="2" t="s">
        <v>171</v>
      </c>
      <c r="J258" s="2" t="s">
        <v>229</v>
      </c>
      <c r="K258" s="2" t="s">
        <v>161</v>
      </c>
      <c r="L258" s="2" t="s">
        <v>230</v>
      </c>
      <c r="O258" s="2" t="s">
        <v>84</v>
      </c>
      <c r="R258" s="2" t="s">
        <v>84</v>
      </c>
      <c r="S258" s="2" t="s">
        <v>85</v>
      </c>
      <c r="T258" s="2" t="s">
        <v>86</v>
      </c>
      <c r="U258" s="2" t="s">
        <v>103</v>
      </c>
      <c r="V258" s="2" t="s">
        <v>104</v>
      </c>
      <c r="W258" s="2" t="s">
        <v>218</v>
      </c>
      <c r="X258" s="2" t="s">
        <v>136</v>
      </c>
      <c r="AE258" s="3">
        <v>416000</v>
      </c>
      <c r="AF258" s="3">
        <v>915200</v>
      </c>
      <c r="AG258" s="3">
        <v>448000</v>
      </c>
      <c r="AH258" s="3">
        <v>985600</v>
      </c>
      <c r="AI258" s="3">
        <v>515200</v>
      </c>
      <c r="AJ258" s="3">
        <v>1133440</v>
      </c>
      <c r="AP258" s="1">
        <v>2016</v>
      </c>
    </row>
    <row r="259" spans="1:42" s="1" customFormat="1" x14ac:dyDescent="0.25">
      <c r="A259" s="2" t="s">
        <v>75</v>
      </c>
      <c r="B259" s="2" t="s">
        <v>76</v>
      </c>
      <c r="C259" s="2" t="s">
        <v>77</v>
      </c>
      <c r="D259" s="2" t="s">
        <v>78</v>
      </c>
      <c r="E259" s="2" t="s">
        <v>79</v>
      </c>
      <c r="F259" s="2" t="s">
        <v>80</v>
      </c>
      <c r="G259" s="2" t="s">
        <v>169</v>
      </c>
      <c r="H259" s="2" t="s">
        <v>170</v>
      </c>
      <c r="I259" s="2" t="s">
        <v>171</v>
      </c>
      <c r="J259" s="2" t="s">
        <v>229</v>
      </c>
      <c r="K259" s="2" t="s">
        <v>161</v>
      </c>
      <c r="L259" s="2" t="s">
        <v>230</v>
      </c>
      <c r="O259" s="2" t="s">
        <v>84</v>
      </c>
      <c r="R259" s="2" t="s">
        <v>84</v>
      </c>
      <c r="S259" s="2" t="s">
        <v>85</v>
      </c>
      <c r="T259" s="2" t="s">
        <v>86</v>
      </c>
      <c r="U259" s="2" t="s">
        <v>219</v>
      </c>
      <c r="V259" s="2" t="s">
        <v>220</v>
      </c>
      <c r="W259" s="2" t="s">
        <v>221</v>
      </c>
      <c r="X259" s="2" t="s">
        <v>222</v>
      </c>
      <c r="AE259" s="3">
        <v>416000</v>
      </c>
      <c r="AF259" s="3">
        <v>915200</v>
      </c>
      <c r="AG259" s="3">
        <v>448000</v>
      </c>
      <c r="AH259" s="3">
        <v>985600</v>
      </c>
      <c r="AI259" s="3">
        <v>515200</v>
      </c>
      <c r="AJ259" s="3">
        <v>1133440</v>
      </c>
      <c r="AP259" s="1">
        <v>2016</v>
      </c>
    </row>
    <row r="260" spans="1:42" s="1" customFormat="1" x14ac:dyDescent="0.25">
      <c r="A260" s="2" t="s">
        <v>75</v>
      </c>
      <c r="B260" s="2" t="s">
        <v>76</v>
      </c>
      <c r="C260" s="2" t="s">
        <v>77</v>
      </c>
      <c r="D260" s="2" t="s">
        <v>78</v>
      </c>
      <c r="E260" s="2" t="s">
        <v>79</v>
      </c>
      <c r="F260" s="2" t="s">
        <v>80</v>
      </c>
      <c r="G260" s="2" t="s">
        <v>231</v>
      </c>
      <c r="H260" s="2" t="s">
        <v>231</v>
      </c>
      <c r="I260" s="2" t="s">
        <v>232</v>
      </c>
      <c r="J260" s="2" t="s">
        <v>233</v>
      </c>
      <c r="K260" s="2" t="s">
        <v>158</v>
      </c>
      <c r="L260" s="2" t="s">
        <v>234</v>
      </c>
      <c r="O260" s="2" t="s">
        <v>84</v>
      </c>
      <c r="R260" s="2" t="s">
        <v>84</v>
      </c>
      <c r="S260" s="2" t="s">
        <v>85</v>
      </c>
      <c r="T260" s="2" t="s">
        <v>86</v>
      </c>
      <c r="U260" s="2" t="s">
        <v>87</v>
      </c>
      <c r="V260" s="2" t="s">
        <v>88</v>
      </c>
      <c r="W260" s="2" t="s">
        <v>89</v>
      </c>
      <c r="X260" s="2" t="s">
        <v>90</v>
      </c>
      <c r="AE260" s="3">
        <v>0</v>
      </c>
      <c r="AF260" s="3">
        <v>166400</v>
      </c>
      <c r="AG260" s="3">
        <v>0</v>
      </c>
      <c r="AH260" s="3">
        <v>179200</v>
      </c>
      <c r="AI260" s="3">
        <v>0</v>
      </c>
      <c r="AJ260" s="3">
        <v>206080</v>
      </c>
      <c r="AP260" s="1">
        <v>2016</v>
      </c>
    </row>
    <row r="261" spans="1:42" s="1" customFormat="1" x14ac:dyDescent="0.25">
      <c r="A261" s="2" t="s">
        <v>75</v>
      </c>
      <c r="B261" s="2" t="s">
        <v>76</v>
      </c>
      <c r="C261" s="2" t="s">
        <v>77</v>
      </c>
      <c r="D261" s="2" t="s">
        <v>78</v>
      </c>
      <c r="E261" s="2" t="s">
        <v>79</v>
      </c>
      <c r="F261" s="2" t="s">
        <v>80</v>
      </c>
      <c r="G261" s="2" t="s">
        <v>231</v>
      </c>
      <c r="H261" s="2" t="s">
        <v>231</v>
      </c>
      <c r="I261" s="2" t="s">
        <v>232</v>
      </c>
      <c r="J261" s="2" t="s">
        <v>233</v>
      </c>
      <c r="K261" s="2" t="s">
        <v>158</v>
      </c>
      <c r="L261" s="2" t="s">
        <v>234</v>
      </c>
      <c r="O261" s="2" t="s">
        <v>84</v>
      </c>
      <c r="R261" s="2" t="s">
        <v>84</v>
      </c>
      <c r="S261" s="2" t="s">
        <v>85</v>
      </c>
      <c r="T261" s="2" t="s">
        <v>86</v>
      </c>
      <c r="U261" s="2" t="s">
        <v>87</v>
      </c>
      <c r="V261" s="2" t="s">
        <v>88</v>
      </c>
      <c r="W261" s="2" t="s">
        <v>97</v>
      </c>
      <c r="X261" s="2" t="s">
        <v>98</v>
      </c>
      <c r="AE261" s="3">
        <v>0</v>
      </c>
      <c r="AF261" s="3">
        <v>166400</v>
      </c>
      <c r="AG261" s="3">
        <v>0</v>
      </c>
      <c r="AH261" s="3">
        <v>179200</v>
      </c>
      <c r="AI261" s="3">
        <v>0</v>
      </c>
      <c r="AJ261" s="3">
        <v>206080</v>
      </c>
      <c r="AP261" s="1">
        <v>2016</v>
      </c>
    </row>
    <row r="262" spans="1:42" s="1" customFormat="1" x14ac:dyDescent="0.25">
      <c r="A262" s="2" t="s">
        <v>75</v>
      </c>
      <c r="B262" s="2" t="s">
        <v>76</v>
      </c>
      <c r="C262" s="2" t="s">
        <v>77</v>
      </c>
      <c r="D262" s="2" t="s">
        <v>78</v>
      </c>
      <c r="E262" s="2" t="s">
        <v>79</v>
      </c>
      <c r="F262" s="2" t="s">
        <v>80</v>
      </c>
      <c r="G262" s="2" t="s">
        <v>231</v>
      </c>
      <c r="H262" s="2" t="s">
        <v>231</v>
      </c>
      <c r="I262" s="2" t="s">
        <v>232</v>
      </c>
      <c r="J262" s="2" t="s">
        <v>233</v>
      </c>
      <c r="K262" s="2" t="s">
        <v>158</v>
      </c>
      <c r="L262" s="2" t="s">
        <v>234</v>
      </c>
      <c r="O262" s="2" t="s">
        <v>84</v>
      </c>
      <c r="R262" s="2" t="s">
        <v>84</v>
      </c>
      <c r="S262" s="2" t="s">
        <v>85</v>
      </c>
      <c r="T262" s="2" t="s">
        <v>86</v>
      </c>
      <c r="U262" s="2" t="s">
        <v>87</v>
      </c>
      <c r="V262" s="2" t="s">
        <v>88</v>
      </c>
      <c r="W262" s="2" t="s">
        <v>99</v>
      </c>
      <c r="X262" s="2" t="s">
        <v>100</v>
      </c>
      <c r="AE262" s="3">
        <v>0</v>
      </c>
      <c r="AF262" s="3">
        <v>166400</v>
      </c>
      <c r="AG262" s="3">
        <v>0</v>
      </c>
      <c r="AH262" s="3">
        <v>179200</v>
      </c>
      <c r="AI262" s="3">
        <v>0</v>
      </c>
      <c r="AJ262" s="3">
        <v>206080</v>
      </c>
      <c r="AP262" s="1">
        <v>2016</v>
      </c>
    </row>
    <row r="263" spans="1:42" s="1" customFormat="1" x14ac:dyDescent="0.25">
      <c r="A263" s="2" t="s">
        <v>75</v>
      </c>
      <c r="B263" s="2" t="s">
        <v>76</v>
      </c>
      <c r="C263" s="2" t="s">
        <v>77</v>
      </c>
      <c r="D263" s="2" t="s">
        <v>78</v>
      </c>
      <c r="E263" s="2" t="s">
        <v>79</v>
      </c>
      <c r="F263" s="2" t="s">
        <v>80</v>
      </c>
      <c r="G263" s="2" t="s">
        <v>231</v>
      </c>
      <c r="H263" s="2" t="s">
        <v>231</v>
      </c>
      <c r="I263" s="2" t="s">
        <v>232</v>
      </c>
      <c r="J263" s="2" t="s">
        <v>233</v>
      </c>
      <c r="K263" s="2" t="s">
        <v>158</v>
      </c>
      <c r="L263" s="2" t="s">
        <v>234</v>
      </c>
      <c r="O263" s="2" t="s">
        <v>84</v>
      </c>
      <c r="R263" s="2" t="s">
        <v>84</v>
      </c>
      <c r="S263" s="2" t="s">
        <v>85</v>
      </c>
      <c r="T263" s="2" t="s">
        <v>86</v>
      </c>
      <c r="U263" s="2" t="s">
        <v>87</v>
      </c>
      <c r="V263" s="2" t="s">
        <v>88</v>
      </c>
      <c r="W263" s="2" t="s">
        <v>101</v>
      </c>
      <c r="X263" s="2" t="s">
        <v>102</v>
      </c>
      <c r="AE263" s="3">
        <v>0</v>
      </c>
      <c r="AF263" s="3">
        <v>166400</v>
      </c>
      <c r="AG263" s="3">
        <v>0</v>
      </c>
      <c r="AH263" s="3">
        <v>179200</v>
      </c>
      <c r="AI263" s="3">
        <v>0</v>
      </c>
      <c r="AJ263" s="3">
        <v>206080</v>
      </c>
      <c r="AP263" s="1">
        <v>2016</v>
      </c>
    </row>
    <row r="264" spans="1:42" s="1" customFormat="1" x14ac:dyDescent="0.25">
      <c r="A264" s="2" t="s">
        <v>75</v>
      </c>
      <c r="B264" s="2" t="s">
        <v>76</v>
      </c>
      <c r="C264" s="2" t="s">
        <v>77</v>
      </c>
      <c r="D264" s="2" t="s">
        <v>78</v>
      </c>
      <c r="E264" s="2" t="s">
        <v>79</v>
      </c>
      <c r="F264" s="2" t="s">
        <v>80</v>
      </c>
      <c r="G264" s="2" t="s">
        <v>231</v>
      </c>
      <c r="H264" s="2" t="s">
        <v>231</v>
      </c>
      <c r="I264" s="2" t="s">
        <v>232</v>
      </c>
      <c r="J264" s="2" t="s">
        <v>233</v>
      </c>
      <c r="K264" s="2" t="s">
        <v>158</v>
      </c>
      <c r="L264" s="2" t="s">
        <v>234</v>
      </c>
      <c r="O264" s="2" t="s">
        <v>84</v>
      </c>
      <c r="R264" s="2" t="s">
        <v>84</v>
      </c>
      <c r="S264" s="2" t="s">
        <v>85</v>
      </c>
      <c r="T264" s="2" t="s">
        <v>86</v>
      </c>
      <c r="U264" s="2" t="s">
        <v>103</v>
      </c>
      <c r="V264" s="2" t="s">
        <v>104</v>
      </c>
      <c r="W264" s="2" t="s">
        <v>105</v>
      </c>
      <c r="X264" s="2" t="s">
        <v>106</v>
      </c>
      <c r="AE264" s="3">
        <v>0</v>
      </c>
      <c r="AF264" s="3">
        <v>166400</v>
      </c>
      <c r="AG264" s="3">
        <v>0</v>
      </c>
      <c r="AH264" s="3">
        <v>179200</v>
      </c>
      <c r="AI264" s="3">
        <v>0</v>
      </c>
      <c r="AJ264" s="3">
        <v>206080</v>
      </c>
      <c r="AP264" s="1">
        <v>2016</v>
      </c>
    </row>
    <row r="265" spans="1:42" s="1" customFormat="1" x14ac:dyDescent="0.25">
      <c r="A265" s="2" t="s">
        <v>75</v>
      </c>
      <c r="B265" s="2" t="s">
        <v>76</v>
      </c>
      <c r="C265" s="2" t="s">
        <v>77</v>
      </c>
      <c r="D265" s="2" t="s">
        <v>78</v>
      </c>
      <c r="E265" s="2" t="s">
        <v>79</v>
      </c>
      <c r="F265" s="2" t="s">
        <v>80</v>
      </c>
      <c r="G265" s="2" t="s">
        <v>231</v>
      </c>
      <c r="H265" s="2" t="s">
        <v>231</v>
      </c>
      <c r="I265" s="2" t="s">
        <v>232</v>
      </c>
      <c r="J265" s="2" t="s">
        <v>233</v>
      </c>
      <c r="K265" s="2" t="s">
        <v>158</v>
      </c>
      <c r="L265" s="2" t="s">
        <v>234</v>
      </c>
      <c r="O265" s="2" t="s">
        <v>84</v>
      </c>
      <c r="R265" s="2" t="s">
        <v>84</v>
      </c>
      <c r="S265" s="2" t="s">
        <v>85</v>
      </c>
      <c r="T265" s="2" t="s">
        <v>86</v>
      </c>
      <c r="U265" s="2" t="s">
        <v>103</v>
      </c>
      <c r="V265" s="2" t="s">
        <v>104</v>
      </c>
      <c r="W265" s="2" t="s">
        <v>107</v>
      </c>
      <c r="X265" s="2" t="s">
        <v>106</v>
      </c>
      <c r="AE265" s="3">
        <v>0</v>
      </c>
      <c r="AF265" s="3">
        <v>166400</v>
      </c>
      <c r="AG265" s="3">
        <v>0</v>
      </c>
      <c r="AH265" s="3">
        <v>179200</v>
      </c>
      <c r="AI265" s="3">
        <v>0</v>
      </c>
      <c r="AJ265" s="3">
        <v>206080</v>
      </c>
      <c r="AP265" s="1">
        <v>2016</v>
      </c>
    </row>
    <row r="266" spans="1:42" s="1" customFormat="1" x14ac:dyDescent="0.25">
      <c r="A266" s="2" t="s">
        <v>75</v>
      </c>
      <c r="B266" s="2" t="s">
        <v>76</v>
      </c>
      <c r="C266" s="2" t="s">
        <v>77</v>
      </c>
      <c r="D266" s="2" t="s">
        <v>78</v>
      </c>
      <c r="E266" s="2" t="s">
        <v>79</v>
      </c>
      <c r="F266" s="2" t="s">
        <v>80</v>
      </c>
      <c r="G266" s="2" t="s">
        <v>231</v>
      </c>
      <c r="H266" s="2" t="s">
        <v>231</v>
      </c>
      <c r="I266" s="2" t="s">
        <v>232</v>
      </c>
      <c r="J266" s="2" t="s">
        <v>233</v>
      </c>
      <c r="K266" s="2" t="s">
        <v>158</v>
      </c>
      <c r="L266" s="2" t="s">
        <v>234</v>
      </c>
      <c r="O266" s="2" t="s">
        <v>84</v>
      </c>
      <c r="R266" s="2" t="s">
        <v>84</v>
      </c>
      <c r="S266" s="2" t="s">
        <v>85</v>
      </c>
      <c r="T266" s="2" t="s">
        <v>86</v>
      </c>
      <c r="U266" s="2" t="s">
        <v>103</v>
      </c>
      <c r="V266" s="2" t="s">
        <v>104</v>
      </c>
      <c r="W266" s="2" t="s">
        <v>108</v>
      </c>
      <c r="X266" s="2" t="s">
        <v>109</v>
      </c>
      <c r="AE266" s="3">
        <v>0</v>
      </c>
      <c r="AF266" s="3">
        <v>166400</v>
      </c>
      <c r="AG266" s="3">
        <v>0</v>
      </c>
      <c r="AH266" s="3">
        <v>179200</v>
      </c>
      <c r="AI266" s="3">
        <v>0</v>
      </c>
      <c r="AJ266" s="3">
        <v>206080</v>
      </c>
      <c r="AP266" s="1">
        <v>2016</v>
      </c>
    </row>
    <row r="267" spans="1:42" s="1" customFormat="1" x14ac:dyDescent="0.25">
      <c r="A267" s="2" t="s">
        <v>75</v>
      </c>
      <c r="B267" s="2" t="s">
        <v>76</v>
      </c>
      <c r="C267" s="2" t="s">
        <v>77</v>
      </c>
      <c r="D267" s="2" t="s">
        <v>78</v>
      </c>
      <c r="E267" s="2" t="s">
        <v>79</v>
      </c>
      <c r="F267" s="2" t="s">
        <v>80</v>
      </c>
      <c r="G267" s="2" t="s">
        <v>231</v>
      </c>
      <c r="H267" s="2" t="s">
        <v>231</v>
      </c>
      <c r="I267" s="2" t="s">
        <v>232</v>
      </c>
      <c r="J267" s="2" t="s">
        <v>233</v>
      </c>
      <c r="K267" s="2" t="s">
        <v>158</v>
      </c>
      <c r="L267" s="2" t="s">
        <v>234</v>
      </c>
      <c r="O267" s="2" t="s">
        <v>84</v>
      </c>
      <c r="R267" s="2" t="s">
        <v>84</v>
      </c>
      <c r="S267" s="2" t="s">
        <v>85</v>
      </c>
      <c r="T267" s="2" t="s">
        <v>86</v>
      </c>
      <c r="U267" s="2" t="s">
        <v>103</v>
      </c>
      <c r="V267" s="2" t="s">
        <v>104</v>
      </c>
      <c r="W267" s="2" t="s">
        <v>110</v>
      </c>
      <c r="X267" s="2" t="s">
        <v>100</v>
      </c>
      <c r="AE267" s="3">
        <v>0</v>
      </c>
      <c r="AF267" s="3">
        <v>166400</v>
      </c>
      <c r="AG267" s="3">
        <v>0</v>
      </c>
      <c r="AH267" s="3">
        <v>179200</v>
      </c>
      <c r="AI267" s="3">
        <v>0</v>
      </c>
      <c r="AJ267" s="3">
        <v>206080</v>
      </c>
      <c r="AP267" s="1">
        <v>2016</v>
      </c>
    </row>
    <row r="268" spans="1:42" s="1" customFormat="1" x14ac:dyDescent="0.25">
      <c r="A268" s="2" t="s">
        <v>75</v>
      </c>
      <c r="B268" s="2" t="s">
        <v>76</v>
      </c>
      <c r="C268" s="2" t="s">
        <v>77</v>
      </c>
      <c r="D268" s="2" t="s">
        <v>78</v>
      </c>
      <c r="E268" s="2" t="s">
        <v>79</v>
      </c>
      <c r="F268" s="2" t="s">
        <v>80</v>
      </c>
      <c r="G268" s="2" t="s">
        <v>231</v>
      </c>
      <c r="H268" s="2" t="s">
        <v>231</v>
      </c>
      <c r="I268" s="2" t="s">
        <v>232</v>
      </c>
      <c r="J268" s="2" t="s">
        <v>233</v>
      </c>
      <c r="K268" s="2" t="s">
        <v>158</v>
      </c>
      <c r="L268" s="2" t="s">
        <v>234</v>
      </c>
      <c r="O268" s="2" t="s">
        <v>84</v>
      </c>
      <c r="R268" s="2" t="s">
        <v>84</v>
      </c>
      <c r="S268" s="2" t="s">
        <v>85</v>
      </c>
      <c r="T268" s="2" t="s">
        <v>86</v>
      </c>
      <c r="U268" s="2" t="s">
        <v>103</v>
      </c>
      <c r="V268" s="2" t="s">
        <v>104</v>
      </c>
      <c r="W268" s="2" t="s">
        <v>111</v>
      </c>
      <c r="X268" s="2" t="s">
        <v>112</v>
      </c>
      <c r="AE268" s="3">
        <v>0</v>
      </c>
      <c r="AF268" s="3">
        <v>166400</v>
      </c>
      <c r="AG268" s="3">
        <v>0</v>
      </c>
      <c r="AH268" s="3">
        <v>179200</v>
      </c>
      <c r="AI268" s="3">
        <v>0</v>
      </c>
      <c r="AJ268" s="3">
        <v>206080</v>
      </c>
      <c r="AP268" s="1">
        <v>2016</v>
      </c>
    </row>
    <row r="269" spans="1:42" s="1" customFormat="1" x14ac:dyDescent="0.25">
      <c r="A269" s="2" t="s">
        <v>75</v>
      </c>
      <c r="B269" s="2" t="s">
        <v>76</v>
      </c>
      <c r="C269" s="2" t="s">
        <v>77</v>
      </c>
      <c r="D269" s="2" t="s">
        <v>78</v>
      </c>
      <c r="E269" s="2" t="s">
        <v>79</v>
      </c>
      <c r="F269" s="2" t="s">
        <v>80</v>
      </c>
      <c r="G269" s="2" t="s">
        <v>231</v>
      </c>
      <c r="H269" s="2" t="s">
        <v>231</v>
      </c>
      <c r="I269" s="2" t="s">
        <v>232</v>
      </c>
      <c r="J269" s="2" t="s">
        <v>233</v>
      </c>
      <c r="K269" s="2" t="s">
        <v>158</v>
      </c>
      <c r="L269" s="2" t="s">
        <v>234</v>
      </c>
      <c r="O269" s="2" t="s">
        <v>84</v>
      </c>
      <c r="R269" s="2" t="s">
        <v>84</v>
      </c>
      <c r="S269" s="2" t="s">
        <v>85</v>
      </c>
      <c r="T269" s="2" t="s">
        <v>86</v>
      </c>
      <c r="U269" s="2" t="s">
        <v>103</v>
      </c>
      <c r="V269" s="2" t="s">
        <v>104</v>
      </c>
      <c r="W269" s="2" t="s">
        <v>113</v>
      </c>
      <c r="X269" s="2" t="s">
        <v>114</v>
      </c>
      <c r="AE269" s="3">
        <v>0</v>
      </c>
      <c r="AF269" s="3">
        <v>166400</v>
      </c>
      <c r="AG269" s="3">
        <v>0</v>
      </c>
      <c r="AH269" s="3">
        <v>179200</v>
      </c>
      <c r="AI269" s="3">
        <v>0</v>
      </c>
      <c r="AJ269" s="3">
        <v>206080</v>
      </c>
      <c r="AP269" s="1">
        <v>2016</v>
      </c>
    </row>
    <row r="270" spans="1:42" s="1" customFormat="1" x14ac:dyDescent="0.25">
      <c r="A270" s="2" t="s">
        <v>75</v>
      </c>
      <c r="B270" s="2" t="s">
        <v>76</v>
      </c>
      <c r="C270" s="2" t="s">
        <v>77</v>
      </c>
      <c r="D270" s="2" t="s">
        <v>78</v>
      </c>
      <c r="E270" s="2" t="s">
        <v>79</v>
      </c>
      <c r="F270" s="2" t="s">
        <v>80</v>
      </c>
      <c r="G270" s="2" t="s">
        <v>231</v>
      </c>
      <c r="H270" s="2" t="s">
        <v>231</v>
      </c>
      <c r="I270" s="2" t="s">
        <v>232</v>
      </c>
      <c r="J270" s="2" t="s">
        <v>233</v>
      </c>
      <c r="K270" s="2" t="s">
        <v>158</v>
      </c>
      <c r="L270" s="2" t="s">
        <v>234</v>
      </c>
      <c r="O270" s="2" t="s">
        <v>84</v>
      </c>
      <c r="R270" s="2" t="s">
        <v>84</v>
      </c>
      <c r="S270" s="2" t="s">
        <v>85</v>
      </c>
      <c r="T270" s="2" t="s">
        <v>86</v>
      </c>
      <c r="U270" s="2" t="s">
        <v>103</v>
      </c>
      <c r="V270" s="2" t="s">
        <v>104</v>
      </c>
      <c r="W270" s="2" t="s">
        <v>115</v>
      </c>
      <c r="X270" s="2" t="s">
        <v>116</v>
      </c>
      <c r="AE270" s="3">
        <v>0</v>
      </c>
      <c r="AF270" s="3">
        <v>166400</v>
      </c>
      <c r="AG270" s="3">
        <v>0</v>
      </c>
      <c r="AH270" s="3">
        <v>179200</v>
      </c>
      <c r="AI270" s="3">
        <v>0</v>
      </c>
      <c r="AJ270" s="3">
        <v>206080</v>
      </c>
      <c r="AP270" s="1">
        <v>2016</v>
      </c>
    </row>
    <row r="271" spans="1:42" s="1" customFormat="1" x14ac:dyDescent="0.25">
      <c r="A271" s="2" t="s">
        <v>75</v>
      </c>
      <c r="B271" s="2" t="s">
        <v>76</v>
      </c>
      <c r="C271" s="2" t="s">
        <v>77</v>
      </c>
      <c r="D271" s="2" t="s">
        <v>78</v>
      </c>
      <c r="E271" s="2" t="s">
        <v>79</v>
      </c>
      <c r="F271" s="2" t="s">
        <v>80</v>
      </c>
      <c r="G271" s="2" t="s">
        <v>231</v>
      </c>
      <c r="H271" s="2" t="s">
        <v>231</v>
      </c>
      <c r="I271" s="2" t="s">
        <v>232</v>
      </c>
      <c r="J271" s="2" t="s">
        <v>233</v>
      </c>
      <c r="K271" s="2" t="s">
        <v>158</v>
      </c>
      <c r="L271" s="2" t="s">
        <v>234</v>
      </c>
      <c r="O271" s="2" t="s">
        <v>84</v>
      </c>
      <c r="R271" s="2" t="s">
        <v>84</v>
      </c>
      <c r="S271" s="2" t="s">
        <v>85</v>
      </c>
      <c r="T271" s="2" t="s">
        <v>86</v>
      </c>
      <c r="U271" s="2" t="s">
        <v>103</v>
      </c>
      <c r="V271" s="2" t="s">
        <v>104</v>
      </c>
      <c r="W271" s="2" t="s">
        <v>117</v>
      </c>
      <c r="X271" s="2" t="s">
        <v>118</v>
      </c>
      <c r="AE271" s="3">
        <v>0</v>
      </c>
      <c r="AF271" s="3">
        <v>166400</v>
      </c>
      <c r="AG271" s="3">
        <v>0</v>
      </c>
      <c r="AH271" s="3">
        <v>179200</v>
      </c>
      <c r="AI271" s="3">
        <v>0</v>
      </c>
      <c r="AJ271" s="3">
        <v>206080</v>
      </c>
      <c r="AP271" s="1">
        <v>2016</v>
      </c>
    </row>
    <row r="272" spans="1:42" s="1" customFormat="1" x14ac:dyDescent="0.25">
      <c r="A272" s="2" t="s">
        <v>75</v>
      </c>
      <c r="B272" s="2" t="s">
        <v>76</v>
      </c>
      <c r="C272" s="2" t="s">
        <v>77</v>
      </c>
      <c r="D272" s="2" t="s">
        <v>78</v>
      </c>
      <c r="E272" s="2" t="s">
        <v>79</v>
      </c>
      <c r="F272" s="2" t="s">
        <v>80</v>
      </c>
      <c r="G272" s="2" t="s">
        <v>231</v>
      </c>
      <c r="H272" s="2" t="s">
        <v>231</v>
      </c>
      <c r="I272" s="2" t="s">
        <v>232</v>
      </c>
      <c r="J272" s="2" t="s">
        <v>233</v>
      </c>
      <c r="K272" s="2" t="s">
        <v>158</v>
      </c>
      <c r="L272" s="2" t="s">
        <v>234</v>
      </c>
      <c r="O272" s="2" t="s">
        <v>84</v>
      </c>
      <c r="R272" s="2" t="s">
        <v>84</v>
      </c>
      <c r="S272" s="2" t="s">
        <v>85</v>
      </c>
      <c r="T272" s="2" t="s">
        <v>86</v>
      </c>
      <c r="U272" s="2" t="s">
        <v>103</v>
      </c>
      <c r="V272" s="2" t="s">
        <v>104</v>
      </c>
      <c r="W272" s="2" t="s">
        <v>119</v>
      </c>
      <c r="X272" s="2" t="s">
        <v>120</v>
      </c>
      <c r="AE272" s="3">
        <v>0</v>
      </c>
      <c r="AF272" s="3">
        <v>166400</v>
      </c>
      <c r="AG272" s="3">
        <v>0</v>
      </c>
      <c r="AH272" s="3">
        <v>179200</v>
      </c>
      <c r="AI272" s="3">
        <v>0</v>
      </c>
      <c r="AJ272" s="3">
        <v>206080</v>
      </c>
      <c r="AP272" s="1">
        <v>2016</v>
      </c>
    </row>
    <row r="273" spans="1:42" s="1" customFormat="1" x14ac:dyDescent="0.25">
      <c r="A273" s="2" t="s">
        <v>75</v>
      </c>
      <c r="B273" s="2" t="s">
        <v>76</v>
      </c>
      <c r="C273" s="2" t="s">
        <v>77</v>
      </c>
      <c r="D273" s="2" t="s">
        <v>78</v>
      </c>
      <c r="E273" s="2" t="s">
        <v>79</v>
      </c>
      <c r="F273" s="2" t="s">
        <v>80</v>
      </c>
      <c r="G273" s="2" t="s">
        <v>231</v>
      </c>
      <c r="H273" s="2" t="s">
        <v>231</v>
      </c>
      <c r="I273" s="2" t="s">
        <v>232</v>
      </c>
      <c r="J273" s="2" t="s">
        <v>233</v>
      </c>
      <c r="K273" s="2" t="s">
        <v>158</v>
      </c>
      <c r="L273" s="2" t="s">
        <v>234</v>
      </c>
      <c r="O273" s="2" t="s">
        <v>84</v>
      </c>
      <c r="R273" s="2" t="s">
        <v>84</v>
      </c>
      <c r="S273" s="2" t="s">
        <v>85</v>
      </c>
      <c r="T273" s="2" t="s">
        <v>86</v>
      </c>
      <c r="U273" s="2" t="s">
        <v>103</v>
      </c>
      <c r="V273" s="2" t="s">
        <v>104</v>
      </c>
      <c r="W273" s="2" t="s">
        <v>121</v>
      </c>
      <c r="X273" s="2" t="s">
        <v>122</v>
      </c>
      <c r="AE273" s="3">
        <v>0</v>
      </c>
      <c r="AF273" s="3">
        <v>166400</v>
      </c>
      <c r="AG273" s="3">
        <v>0</v>
      </c>
      <c r="AH273" s="3">
        <v>179200</v>
      </c>
      <c r="AI273" s="3">
        <v>0</v>
      </c>
      <c r="AJ273" s="3">
        <v>206080</v>
      </c>
      <c r="AP273" s="1">
        <v>2016</v>
      </c>
    </row>
    <row r="274" spans="1:42" s="1" customFormat="1" x14ac:dyDescent="0.25">
      <c r="A274" s="2" t="s">
        <v>75</v>
      </c>
      <c r="B274" s="2" t="s">
        <v>76</v>
      </c>
      <c r="C274" s="2" t="s">
        <v>77</v>
      </c>
      <c r="D274" s="2" t="s">
        <v>78</v>
      </c>
      <c r="E274" s="2" t="s">
        <v>79</v>
      </c>
      <c r="F274" s="2" t="s">
        <v>80</v>
      </c>
      <c r="G274" s="2" t="s">
        <v>231</v>
      </c>
      <c r="H274" s="2" t="s">
        <v>231</v>
      </c>
      <c r="I274" s="2" t="s">
        <v>232</v>
      </c>
      <c r="J274" s="2" t="s">
        <v>233</v>
      </c>
      <c r="K274" s="2" t="s">
        <v>158</v>
      </c>
      <c r="L274" s="2" t="s">
        <v>234</v>
      </c>
      <c r="O274" s="2" t="s">
        <v>84</v>
      </c>
      <c r="R274" s="2" t="s">
        <v>84</v>
      </c>
      <c r="S274" s="2" t="s">
        <v>85</v>
      </c>
      <c r="T274" s="2" t="s">
        <v>86</v>
      </c>
      <c r="U274" s="2" t="s">
        <v>103</v>
      </c>
      <c r="V274" s="2" t="s">
        <v>104</v>
      </c>
      <c r="W274" s="2" t="s">
        <v>123</v>
      </c>
      <c r="X274" s="2" t="s">
        <v>124</v>
      </c>
      <c r="AE274" s="3">
        <v>0</v>
      </c>
      <c r="AF274" s="3">
        <v>166400</v>
      </c>
      <c r="AG274" s="3">
        <v>0</v>
      </c>
      <c r="AH274" s="3">
        <v>179200</v>
      </c>
      <c r="AI274" s="3">
        <v>0</v>
      </c>
      <c r="AJ274" s="3">
        <v>206080</v>
      </c>
      <c r="AP274" s="1">
        <v>2016</v>
      </c>
    </row>
    <row r="275" spans="1:42" s="1" customFormat="1" x14ac:dyDescent="0.25">
      <c r="A275" s="2" t="s">
        <v>75</v>
      </c>
      <c r="B275" s="2" t="s">
        <v>76</v>
      </c>
      <c r="C275" s="2" t="s">
        <v>77</v>
      </c>
      <c r="D275" s="2" t="s">
        <v>78</v>
      </c>
      <c r="E275" s="2" t="s">
        <v>79</v>
      </c>
      <c r="F275" s="2" t="s">
        <v>80</v>
      </c>
      <c r="G275" s="2" t="s">
        <v>231</v>
      </c>
      <c r="H275" s="2" t="s">
        <v>231</v>
      </c>
      <c r="I275" s="2" t="s">
        <v>232</v>
      </c>
      <c r="J275" s="2" t="s">
        <v>233</v>
      </c>
      <c r="K275" s="2" t="s">
        <v>158</v>
      </c>
      <c r="L275" s="2" t="s">
        <v>234</v>
      </c>
      <c r="O275" s="2" t="s">
        <v>84</v>
      </c>
      <c r="R275" s="2" t="s">
        <v>84</v>
      </c>
      <c r="S275" s="2" t="s">
        <v>85</v>
      </c>
      <c r="T275" s="2" t="s">
        <v>86</v>
      </c>
      <c r="U275" s="2" t="s">
        <v>103</v>
      </c>
      <c r="V275" s="2" t="s">
        <v>104</v>
      </c>
      <c r="W275" s="2" t="s">
        <v>125</v>
      </c>
      <c r="X275" s="2" t="s">
        <v>126</v>
      </c>
      <c r="AE275" s="3">
        <v>0</v>
      </c>
      <c r="AF275" s="3">
        <v>166400</v>
      </c>
      <c r="AG275" s="3">
        <v>0</v>
      </c>
      <c r="AH275" s="3">
        <v>179200</v>
      </c>
      <c r="AI275" s="3">
        <v>0</v>
      </c>
      <c r="AJ275" s="3">
        <v>206080</v>
      </c>
      <c r="AP275" s="1">
        <v>2016</v>
      </c>
    </row>
    <row r="276" spans="1:42" s="1" customFormat="1" x14ac:dyDescent="0.25">
      <c r="A276" s="2" t="s">
        <v>75</v>
      </c>
      <c r="B276" s="2" t="s">
        <v>76</v>
      </c>
      <c r="C276" s="2" t="s">
        <v>77</v>
      </c>
      <c r="D276" s="2" t="s">
        <v>78</v>
      </c>
      <c r="E276" s="2" t="s">
        <v>79</v>
      </c>
      <c r="F276" s="2" t="s">
        <v>80</v>
      </c>
      <c r="G276" s="2" t="s">
        <v>231</v>
      </c>
      <c r="H276" s="2" t="s">
        <v>231</v>
      </c>
      <c r="I276" s="2" t="s">
        <v>232</v>
      </c>
      <c r="J276" s="2" t="s">
        <v>233</v>
      </c>
      <c r="K276" s="2" t="s">
        <v>158</v>
      </c>
      <c r="L276" s="2" t="s">
        <v>234</v>
      </c>
      <c r="O276" s="2" t="s">
        <v>84</v>
      </c>
      <c r="R276" s="2" t="s">
        <v>84</v>
      </c>
      <c r="S276" s="2" t="s">
        <v>85</v>
      </c>
      <c r="T276" s="2" t="s">
        <v>86</v>
      </c>
      <c r="U276" s="2" t="s">
        <v>103</v>
      </c>
      <c r="V276" s="2" t="s">
        <v>104</v>
      </c>
      <c r="W276" s="2" t="s">
        <v>127</v>
      </c>
      <c r="X276" s="2" t="s">
        <v>128</v>
      </c>
      <c r="AE276" s="3">
        <v>0</v>
      </c>
      <c r="AF276" s="3">
        <v>166400</v>
      </c>
      <c r="AG276" s="3">
        <v>0</v>
      </c>
      <c r="AH276" s="3">
        <v>179200</v>
      </c>
      <c r="AI276" s="3">
        <v>0</v>
      </c>
      <c r="AJ276" s="3">
        <v>206080</v>
      </c>
      <c r="AP276" s="1">
        <v>2016</v>
      </c>
    </row>
    <row r="277" spans="1:42" s="1" customFormat="1" x14ac:dyDescent="0.25">
      <c r="A277" s="2" t="s">
        <v>75</v>
      </c>
      <c r="B277" s="2" t="s">
        <v>76</v>
      </c>
      <c r="C277" s="2" t="s">
        <v>77</v>
      </c>
      <c r="D277" s="2" t="s">
        <v>78</v>
      </c>
      <c r="E277" s="2" t="s">
        <v>79</v>
      </c>
      <c r="F277" s="2" t="s">
        <v>80</v>
      </c>
      <c r="G277" s="2" t="s">
        <v>231</v>
      </c>
      <c r="H277" s="2" t="s">
        <v>231</v>
      </c>
      <c r="I277" s="2" t="s">
        <v>232</v>
      </c>
      <c r="J277" s="2" t="s">
        <v>233</v>
      </c>
      <c r="K277" s="2" t="s">
        <v>158</v>
      </c>
      <c r="L277" s="2" t="s">
        <v>234</v>
      </c>
      <c r="O277" s="2" t="s">
        <v>84</v>
      </c>
      <c r="R277" s="2" t="s">
        <v>84</v>
      </c>
      <c r="S277" s="2" t="s">
        <v>85</v>
      </c>
      <c r="T277" s="2" t="s">
        <v>86</v>
      </c>
      <c r="U277" s="2" t="s">
        <v>103</v>
      </c>
      <c r="V277" s="2" t="s">
        <v>104</v>
      </c>
      <c r="W277" s="2" t="s">
        <v>129</v>
      </c>
      <c r="X277" s="2" t="s">
        <v>130</v>
      </c>
      <c r="AE277" s="3">
        <v>0</v>
      </c>
      <c r="AF277" s="3">
        <v>166400</v>
      </c>
      <c r="AG277" s="3">
        <v>0</v>
      </c>
      <c r="AH277" s="3">
        <v>179200</v>
      </c>
      <c r="AI277" s="3">
        <v>0</v>
      </c>
      <c r="AJ277" s="3">
        <v>206080</v>
      </c>
      <c r="AP277" s="1">
        <v>2016</v>
      </c>
    </row>
    <row r="278" spans="1:42" s="1" customFormat="1" x14ac:dyDescent="0.25">
      <c r="A278" s="2" t="s">
        <v>75</v>
      </c>
      <c r="B278" s="2" t="s">
        <v>76</v>
      </c>
      <c r="C278" s="2" t="s">
        <v>77</v>
      </c>
      <c r="D278" s="2" t="s">
        <v>78</v>
      </c>
      <c r="E278" s="2" t="s">
        <v>79</v>
      </c>
      <c r="F278" s="2" t="s">
        <v>80</v>
      </c>
      <c r="G278" s="2" t="s">
        <v>231</v>
      </c>
      <c r="H278" s="2" t="s">
        <v>231</v>
      </c>
      <c r="I278" s="2" t="s">
        <v>232</v>
      </c>
      <c r="J278" s="2" t="s">
        <v>233</v>
      </c>
      <c r="K278" s="2" t="s">
        <v>158</v>
      </c>
      <c r="L278" s="2" t="s">
        <v>234</v>
      </c>
      <c r="O278" s="2" t="s">
        <v>84</v>
      </c>
      <c r="R278" s="2" t="s">
        <v>84</v>
      </c>
      <c r="S278" s="2" t="s">
        <v>85</v>
      </c>
      <c r="T278" s="2" t="s">
        <v>86</v>
      </c>
      <c r="U278" s="2" t="s">
        <v>103</v>
      </c>
      <c r="V278" s="2" t="s">
        <v>104</v>
      </c>
      <c r="W278" s="2" t="s">
        <v>131</v>
      </c>
      <c r="X278" s="2" t="s">
        <v>132</v>
      </c>
      <c r="AE278" s="3">
        <v>0</v>
      </c>
      <c r="AF278" s="3">
        <v>166400</v>
      </c>
      <c r="AG278" s="3">
        <v>0</v>
      </c>
      <c r="AH278" s="3">
        <v>179200</v>
      </c>
      <c r="AI278" s="3">
        <v>0</v>
      </c>
      <c r="AJ278" s="3">
        <v>206080</v>
      </c>
      <c r="AP278" s="1">
        <v>2016</v>
      </c>
    </row>
    <row r="279" spans="1:42" s="1" customFormat="1" x14ac:dyDescent="0.25">
      <c r="A279" s="2" t="s">
        <v>75</v>
      </c>
      <c r="B279" s="2" t="s">
        <v>76</v>
      </c>
      <c r="C279" s="2" t="s">
        <v>77</v>
      </c>
      <c r="D279" s="2" t="s">
        <v>78</v>
      </c>
      <c r="E279" s="2" t="s">
        <v>79</v>
      </c>
      <c r="F279" s="2" t="s">
        <v>80</v>
      </c>
      <c r="G279" s="2" t="s">
        <v>231</v>
      </c>
      <c r="H279" s="2" t="s">
        <v>231</v>
      </c>
      <c r="I279" s="2" t="s">
        <v>232</v>
      </c>
      <c r="J279" s="2" t="s">
        <v>233</v>
      </c>
      <c r="K279" s="2" t="s">
        <v>158</v>
      </c>
      <c r="L279" s="2" t="s">
        <v>234</v>
      </c>
      <c r="O279" s="2" t="s">
        <v>84</v>
      </c>
      <c r="R279" s="2" t="s">
        <v>84</v>
      </c>
      <c r="S279" s="2" t="s">
        <v>85</v>
      </c>
      <c r="T279" s="2" t="s">
        <v>86</v>
      </c>
      <c r="U279" s="2" t="s">
        <v>103</v>
      </c>
      <c r="V279" s="2" t="s">
        <v>104</v>
      </c>
      <c r="W279" s="2" t="s">
        <v>133</v>
      </c>
      <c r="X279" s="2" t="s">
        <v>134</v>
      </c>
      <c r="AE279" s="3">
        <v>0</v>
      </c>
      <c r="AF279" s="3">
        <v>166400</v>
      </c>
      <c r="AG279" s="3">
        <v>0</v>
      </c>
      <c r="AH279" s="3">
        <v>179200</v>
      </c>
      <c r="AI279" s="3">
        <v>0</v>
      </c>
      <c r="AJ279" s="3">
        <v>206080</v>
      </c>
      <c r="AP279" s="1">
        <v>2016</v>
      </c>
    </row>
    <row r="280" spans="1:42" s="1" customFormat="1" x14ac:dyDescent="0.25">
      <c r="A280" s="2" t="s">
        <v>75</v>
      </c>
      <c r="B280" s="2" t="s">
        <v>76</v>
      </c>
      <c r="C280" s="2" t="s">
        <v>77</v>
      </c>
      <c r="D280" s="2" t="s">
        <v>78</v>
      </c>
      <c r="E280" s="2" t="s">
        <v>79</v>
      </c>
      <c r="F280" s="2" t="s">
        <v>80</v>
      </c>
      <c r="G280" s="2" t="s">
        <v>231</v>
      </c>
      <c r="H280" s="2" t="s">
        <v>231</v>
      </c>
      <c r="I280" s="2" t="s">
        <v>232</v>
      </c>
      <c r="J280" s="2" t="s">
        <v>233</v>
      </c>
      <c r="K280" s="2" t="s">
        <v>158</v>
      </c>
      <c r="L280" s="2" t="s">
        <v>234</v>
      </c>
      <c r="O280" s="2" t="s">
        <v>84</v>
      </c>
      <c r="R280" s="2" t="s">
        <v>84</v>
      </c>
      <c r="S280" s="2" t="s">
        <v>85</v>
      </c>
      <c r="T280" s="2" t="s">
        <v>86</v>
      </c>
      <c r="U280" s="2" t="s">
        <v>103</v>
      </c>
      <c r="V280" s="2" t="s">
        <v>104</v>
      </c>
      <c r="W280" s="2" t="s">
        <v>135</v>
      </c>
      <c r="X280" s="2" t="s">
        <v>136</v>
      </c>
      <c r="AE280" s="3">
        <v>0</v>
      </c>
      <c r="AF280" s="3">
        <v>166400</v>
      </c>
      <c r="AG280" s="3">
        <v>0</v>
      </c>
      <c r="AH280" s="3">
        <v>179200</v>
      </c>
      <c r="AI280" s="3">
        <v>0</v>
      </c>
      <c r="AJ280" s="3">
        <v>206080</v>
      </c>
      <c r="AP280" s="1">
        <v>2016</v>
      </c>
    </row>
    <row r="281" spans="1:42" s="1" customFormat="1" x14ac:dyDescent="0.25">
      <c r="A281" s="2" t="s">
        <v>75</v>
      </c>
      <c r="B281" s="2" t="s">
        <v>76</v>
      </c>
      <c r="C281" s="2" t="s">
        <v>77</v>
      </c>
      <c r="D281" s="2" t="s">
        <v>78</v>
      </c>
      <c r="E281" s="2" t="s">
        <v>79</v>
      </c>
      <c r="F281" s="2" t="s">
        <v>80</v>
      </c>
      <c r="G281" s="2" t="s">
        <v>235</v>
      </c>
      <c r="H281" s="2" t="s">
        <v>236</v>
      </c>
      <c r="I281" s="2" t="s">
        <v>237</v>
      </c>
      <c r="J281" s="2" t="s">
        <v>238</v>
      </c>
      <c r="K281" s="2" t="s">
        <v>161</v>
      </c>
      <c r="L281" s="2" t="s">
        <v>239</v>
      </c>
      <c r="O281" s="2" t="s">
        <v>84</v>
      </c>
      <c r="R281" s="2" t="s">
        <v>84</v>
      </c>
      <c r="S281" s="2" t="s">
        <v>85</v>
      </c>
      <c r="T281" s="2" t="s">
        <v>86</v>
      </c>
      <c r="U281" s="2" t="s">
        <v>87</v>
      </c>
      <c r="V281" s="2" t="s">
        <v>88</v>
      </c>
      <c r="W281" s="2" t="s">
        <v>89</v>
      </c>
      <c r="X281" s="2" t="s">
        <v>90</v>
      </c>
      <c r="AE281" s="3">
        <v>0</v>
      </c>
      <c r="AF281" s="3">
        <v>332800</v>
      </c>
      <c r="AG281" s="3">
        <v>0</v>
      </c>
      <c r="AH281" s="3">
        <v>358400</v>
      </c>
      <c r="AI281" s="3">
        <v>0</v>
      </c>
      <c r="AJ281" s="3">
        <v>412160</v>
      </c>
      <c r="AP281" s="1">
        <v>2016</v>
      </c>
    </row>
    <row r="282" spans="1:42" s="1" customFormat="1" x14ac:dyDescent="0.25">
      <c r="A282" s="2" t="s">
        <v>75</v>
      </c>
      <c r="B282" s="2" t="s">
        <v>76</v>
      </c>
      <c r="C282" s="2" t="s">
        <v>77</v>
      </c>
      <c r="D282" s="2" t="s">
        <v>78</v>
      </c>
      <c r="E282" s="2" t="s">
        <v>79</v>
      </c>
      <c r="F282" s="2" t="s">
        <v>80</v>
      </c>
      <c r="G282" s="2" t="s">
        <v>235</v>
      </c>
      <c r="H282" s="2" t="s">
        <v>236</v>
      </c>
      <c r="I282" s="2" t="s">
        <v>237</v>
      </c>
      <c r="J282" s="2" t="s">
        <v>238</v>
      </c>
      <c r="K282" s="2" t="s">
        <v>161</v>
      </c>
      <c r="L282" s="2" t="s">
        <v>239</v>
      </c>
      <c r="O282" s="2" t="s">
        <v>84</v>
      </c>
      <c r="R282" s="2" t="s">
        <v>84</v>
      </c>
      <c r="S282" s="2" t="s">
        <v>85</v>
      </c>
      <c r="T282" s="2" t="s">
        <v>86</v>
      </c>
      <c r="U282" s="2" t="s">
        <v>87</v>
      </c>
      <c r="V282" s="2" t="s">
        <v>88</v>
      </c>
      <c r="W282" s="2" t="s">
        <v>97</v>
      </c>
      <c r="X282" s="2" t="s">
        <v>98</v>
      </c>
      <c r="AE282" s="3">
        <v>0</v>
      </c>
      <c r="AF282" s="3">
        <v>332800</v>
      </c>
      <c r="AG282" s="3">
        <v>0</v>
      </c>
      <c r="AH282" s="3">
        <v>358400</v>
      </c>
      <c r="AI282" s="3">
        <v>0</v>
      </c>
      <c r="AJ282" s="3">
        <v>412160</v>
      </c>
      <c r="AP282" s="1">
        <v>2016</v>
      </c>
    </row>
    <row r="283" spans="1:42" s="1" customFormat="1" x14ac:dyDescent="0.25">
      <c r="A283" s="2" t="s">
        <v>75</v>
      </c>
      <c r="B283" s="2" t="s">
        <v>76</v>
      </c>
      <c r="C283" s="2" t="s">
        <v>77</v>
      </c>
      <c r="D283" s="2" t="s">
        <v>78</v>
      </c>
      <c r="E283" s="2" t="s">
        <v>79</v>
      </c>
      <c r="F283" s="2" t="s">
        <v>80</v>
      </c>
      <c r="G283" s="2" t="s">
        <v>235</v>
      </c>
      <c r="H283" s="2" t="s">
        <v>236</v>
      </c>
      <c r="I283" s="2" t="s">
        <v>237</v>
      </c>
      <c r="J283" s="2" t="s">
        <v>238</v>
      </c>
      <c r="K283" s="2" t="s">
        <v>161</v>
      </c>
      <c r="L283" s="2" t="s">
        <v>239</v>
      </c>
      <c r="O283" s="2" t="s">
        <v>84</v>
      </c>
      <c r="R283" s="2" t="s">
        <v>84</v>
      </c>
      <c r="S283" s="2" t="s">
        <v>85</v>
      </c>
      <c r="T283" s="2" t="s">
        <v>86</v>
      </c>
      <c r="U283" s="2" t="s">
        <v>87</v>
      </c>
      <c r="V283" s="2" t="s">
        <v>88</v>
      </c>
      <c r="W283" s="2" t="s">
        <v>99</v>
      </c>
      <c r="X283" s="2" t="s">
        <v>100</v>
      </c>
      <c r="AE283" s="3">
        <v>0</v>
      </c>
      <c r="AF283" s="3">
        <v>332800</v>
      </c>
      <c r="AG283" s="3">
        <v>0</v>
      </c>
      <c r="AH283" s="3">
        <v>358400</v>
      </c>
      <c r="AI283" s="3">
        <v>0</v>
      </c>
      <c r="AJ283" s="3">
        <v>412160</v>
      </c>
      <c r="AP283" s="1">
        <v>2016</v>
      </c>
    </row>
    <row r="284" spans="1:42" s="1" customFormat="1" x14ac:dyDescent="0.25">
      <c r="A284" s="2" t="s">
        <v>75</v>
      </c>
      <c r="B284" s="2" t="s">
        <v>76</v>
      </c>
      <c r="C284" s="2" t="s">
        <v>77</v>
      </c>
      <c r="D284" s="2" t="s">
        <v>78</v>
      </c>
      <c r="E284" s="2" t="s">
        <v>79</v>
      </c>
      <c r="F284" s="2" t="s">
        <v>80</v>
      </c>
      <c r="G284" s="2" t="s">
        <v>235</v>
      </c>
      <c r="H284" s="2" t="s">
        <v>236</v>
      </c>
      <c r="I284" s="2" t="s">
        <v>237</v>
      </c>
      <c r="J284" s="2" t="s">
        <v>238</v>
      </c>
      <c r="K284" s="2" t="s">
        <v>161</v>
      </c>
      <c r="L284" s="2" t="s">
        <v>239</v>
      </c>
      <c r="O284" s="2" t="s">
        <v>84</v>
      </c>
      <c r="R284" s="2" t="s">
        <v>84</v>
      </c>
      <c r="S284" s="2" t="s">
        <v>85</v>
      </c>
      <c r="T284" s="2" t="s">
        <v>86</v>
      </c>
      <c r="U284" s="2" t="s">
        <v>87</v>
      </c>
      <c r="V284" s="2" t="s">
        <v>88</v>
      </c>
      <c r="W284" s="2" t="s">
        <v>101</v>
      </c>
      <c r="X284" s="2" t="s">
        <v>102</v>
      </c>
      <c r="AE284" s="3">
        <v>0</v>
      </c>
      <c r="AF284" s="3">
        <v>332800</v>
      </c>
      <c r="AG284" s="3">
        <v>0</v>
      </c>
      <c r="AH284" s="3">
        <v>358400</v>
      </c>
      <c r="AI284" s="3">
        <v>0</v>
      </c>
      <c r="AJ284" s="3">
        <v>412160</v>
      </c>
      <c r="AP284" s="1">
        <v>2016</v>
      </c>
    </row>
    <row r="285" spans="1:42" s="1" customFormat="1" x14ac:dyDescent="0.25">
      <c r="A285" s="2" t="s">
        <v>75</v>
      </c>
      <c r="B285" s="2" t="s">
        <v>76</v>
      </c>
      <c r="C285" s="2" t="s">
        <v>77</v>
      </c>
      <c r="D285" s="2" t="s">
        <v>78</v>
      </c>
      <c r="E285" s="2" t="s">
        <v>79</v>
      </c>
      <c r="F285" s="2" t="s">
        <v>80</v>
      </c>
      <c r="G285" s="2" t="s">
        <v>235</v>
      </c>
      <c r="H285" s="2" t="s">
        <v>236</v>
      </c>
      <c r="I285" s="2" t="s">
        <v>237</v>
      </c>
      <c r="J285" s="2" t="s">
        <v>238</v>
      </c>
      <c r="K285" s="2" t="s">
        <v>161</v>
      </c>
      <c r="L285" s="2" t="s">
        <v>239</v>
      </c>
      <c r="O285" s="2" t="s">
        <v>84</v>
      </c>
      <c r="R285" s="2" t="s">
        <v>84</v>
      </c>
      <c r="S285" s="2" t="s">
        <v>85</v>
      </c>
      <c r="T285" s="2" t="s">
        <v>86</v>
      </c>
      <c r="U285" s="2" t="s">
        <v>103</v>
      </c>
      <c r="V285" s="2" t="s">
        <v>104</v>
      </c>
      <c r="W285" s="2" t="s">
        <v>105</v>
      </c>
      <c r="X285" s="2" t="s">
        <v>106</v>
      </c>
      <c r="AE285" s="3">
        <v>0</v>
      </c>
      <c r="AF285" s="3">
        <v>332800</v>
      </c>
      <c r="AG285" s="3">
        <v>0</v>
      </c>
      <c r="AH285" s="3">
        <v>358400</v>
      </c>
      <c r="AI285" s="3">
        <v>0</v>
      </c>
      <c r="AJ285" s="3">
        <v>412160</v>
      </c>
      <c r="AP285" s="1">
        <v>2016</v>
      </c>
    </row>
    <row r="286" spans="1:42" s="1" customFormat="1" x14ac:dyDescent="0.25">
      <c r="A286" s="2" t="s">
        <v>75</v>
      </c>
      <c r="B286" s="2" t="s">
        <v>76</v>
      </c>
      <c r="C286" s="2" t="s">
        <v>77</v>
      </c>
      <c r="D286" s="2" t="s">
        <v>78</v>
      </c>
      <c r="E286" s="2" t="s">
        <v>79</v>
      </c>
      <c r="F286" s="2" t="s">
        <v>80</v>
      </c>
      <c r="G286" s="2" t="s">
        <v>235</v>
      </c>
      <c r="H286" s="2" t="s">
        <v>236</v>
      </c>
      <c r="I286" s="2" t="s">
        <v>237</v>
      </c>
      <c r="J286" s="2" t="s">
        <v>238</v>
      </c>
      <c r="K286" s="2" t="s">
        <v>161</v>
      </c>
      <c r="L286" s="2" t="s">
        <v>239</v>
      </c>
      <c r="O286" s="2" t="s">
        <v>84</v>
      </c>
      <c r="R286" s="2" t="s">
        <v>84</v>
      </c>
      <c r="S286" s="2" t="s">
        <v>85</v>
      </c>
      <c r="T286" s="2" t="s">
        <v>86</v>
      </c>
      <c r="U286" s="2" t="s">
        <v>103</v>
      </c>
      <c r="V286" s="2" t="s">
        <v>104</v>
      </c>
      <c r="W286" s="2" t="s">
        <v>107</v>
      </c>
      <c r="X286" s="2" t="s">
        <v>106</v>
      </c>
      <c r="AE286" s="3">
        <v>0</v>
      </c>
      <c r="AF286" s="3">
        <v>332800</v>
      </c>
      <c r="AG286" s="3">
        <v>0</v>
      </c>
      <c r="AH286" s="3">
        <v>358400</v>
      </c>
      <c r="AI286" s="3">
        <v>0</v>
      </c>
      <c r="AJ286" s="3">
        <v>412160</v>
      </c>
      <c r="AP286" s="1">
        <v>2016</v>
      </c>
    </row>
    <row r="287" spans="1:42" s="1" customFormat="1" x14ac:dyDescent="0.25">
      <c r="A287" s="2" t="s">
        <v>75</v>
      </c>
      <c r="B287" s="2" t="s">
        <v>76</v>
      </c>
      <c r="C287" s="2" t="s">
        <v>77</v>
      </c>
      <c r="D287" s="2" t="s">
        <v>78</v>
      </c>
      <c r="E287" s="2" t="s">
        <v>79</v>
      </c>
      <c r="F287" s="2" t="s">
        <v>80</v>
      </c>
      <c r="G287" s="2" t="s">
        <v>235</v>
      </c>
      <c r="H287" s="2" t="s">
        <v>236</v>
      </c>
      <c r="I287" s="2" t="s">
        <v>237</v>
      </c>
      <c r="J287" s="2" t="s">
        <v>238</v>
      </c>
      <c r="K287" s="2" t="s">
        <v>161</v>
      </c>
      <c r="L287" s="2" t="s">
        <v>239</v>
      </c>
      <c r="O287" s="2" t="s">
        <v>84</v>
      </c>
      <c r="R287" s="2" t="s">
        <v>84</v>
      </c>
      <c r="S287" s="2" t="s">
        <v>85</v>
      </c>
      <c r="T287" s="2" t="s">
        <v>86</v>
      </c>
      <c r="U287" s="2" t="s">
        <v>103</v>
      </c>
      <c r="V287" s="2" t="s">
        <v>104</v>
      </c>
      <c r="W287" s="2" t="s">
        <v>108</v>
      </c>
      <c r="X287" s="2" t="s">
        <v>109</v>
      </c>
      <c r="AE287" s="3">
        <v>0</v>
      </c>
      <c r="AF287" s="3">
        <v>332800</v>
      </c>
      <c r="AG287" s="3">
        <v>0</v>
      </c>
      <c r="AH287" s="3">
        <v>358400</v>
      </c>
      <c r="AI287" s="3">
        <v>0</v>
      </c>
      <c r="AJ287" s="3">
        <v>412160</v>
      </c>
      <c r="AP287" s="1">
        <v>2016</v>
      </c>
    </row>
    <row r="288" spans="1:42" s="1" customFormat="1" x14ac:dyDescent="0.25">
      <c r="A288" s="2" t="s">
        <v>75</v>
      </c>
      <c r="B288" s="2" t="s">
        <v>76</v>
      </c>
      <c r="C288" s="2" t="s">
        <v>77</v>
      </c>
      <c r="D288" s="2" t="s">
        <v>78</v>
      </c>
      <c r="E288" s="2" t="s">
        <v>79</v>
      </c>
      <c r="F288" s="2" t="s">
        <v>80</v>
      </c>
      <c r="G288" s="2" t="s">
        <v>235</v>
      </c>
      <c r="H288" s="2" t="s">
        <v>236</v>
      </c>
      <c r="I288" s="2" t="s">
        <v>237</v>
      </c>
      <c r="J288" s="2" t="s">
        <v>238</v>
      </c>
      <c r="K288" s="2" t="s">
        <v>161</v>
      </c>
      <c r="L288" s="2" t="s">
        <v>239</v>
      </c>
      <c r="O288" s="2" t="s">
        <v>84</v>
      </c>
      <c r="R288" s="2" t="s">
        <v>84</v>
      </c>
      <c r="S288" s="2" t="s">
        <v>85</v>
      </c>
      <c r="T288" s="2" t="s">
        <v>86</v>
      </c>
      <c r="U288" s="2" t="s">
        <v>103</v>
      </c>
      <c r="V288" s="2" t="s">
        <v>104</v>
      </c>
      <c r="W288" s="2" t="s">
        <v>110</v>
      </c>
      <c r="X288" s="2" t="s">
        <v>100</v>
      </c>
      <c r="AE288" s="3">
        <v>0</v>
      </c>
      <c r="AF288" s="3">
        <v>332800</v>
      </c>
      <c r="AG288" s="3">
        <v>0</v>
      </c>
      <c r="AH288" s="3">
        <v>358400</v>
      </c>
      <c r="AI288" s="3">
        <v>0</v>
      </c>
      <c r="AJ288" s="3">
        <v>412160</v>
      </c>
      <c r="AP288" s="1">
        <v>2016</v>
      </c>
    </row>
    <row r="289" spans="1:42" s="1" customFormat="1" x14ac:dyDescent="0.25">
      <c r="A289" s="2" t="s">
        <v>75</v>
      </c>
      <c r="B289" s="2" t="s">
        <v>76</v>
      </c>
      <c r="C289" s="2" t="s">
        <v>77</v>
      </c>
      <c r="D289" s="2" t="s">
        <v>78</v>
      </c>
      <c r="E289" s="2" t="s">
        <v>79</v>
      </c>
      <c r="F289" s="2" t="s">
        <v>80</v>
      </c>
      <c r="G289" s="2" t="s">
        <v>235</v>
      </c>
      <c r="H289" s="2" t="s">
        <v>236</v>
      </c>
      <c r="I289" s="2" t="s">
        <v>237</v>
      </c>
      <c r="J289" s="2" t="s">
        <v>238</v>
      </c>
      <c r="K289" s="2" t="s">
        <v>161</v>
      </c>
      <c r="L289" s="2" t="s">
        <v>239</v>
      </c>
      <c r="O289" s="2" t="s">
        <v>84</v>
      </c>
      <c r="R289" s="2" t="s">
        <v>84</v>
      </c>
      <c r="S289" s="2" t="s">
        <v>85</v>
      </c>
      <c r="T289" s="2" t="s">
        <v>86</v>
      </c>
      <c r="U289" s="2" t="s">
        <v>103</v>
      </c>
      <c r="V289" s="2" t="s">
        <v>104</v>
      </c>
      <c r="W289" s="2" t="s">
        <v>111</v>
      </c>
      <c r="X289" s="2" t="s">
        <v>112</v>
      </c>
      <c r="AE289" s="3">
        <v>0</v>
      </c>
      <c r="AF289" s="3">
        <v>332800</v>
      </c>
      <c r="AG289" s="3">
        <v>0</v>
      </c>
      <c r="AH289" s="3">
        <v>358400</v>
      </c>
      <c r="AI289" s="3">
        <v>0</v>
      </c>
      <c r="AJ289" s="3">
        <v>412160</v>
      </c>
      <c r="AP289" s="1">
        <v>2016</v>
      </c>
    </row>
    <row r="290" spans="1:42" s="1" customFormat="1" x14ac:dyDescent="0.25">
      <c r="A290" s="2" t="s">
        <v>75</v>
      </c>
      <c r="B290" s="2" t="s">
        <v>76</v>
      </c>
      <c r="C290" s="2" t="s">
        <v>77</v>
      </c>
      <c r="D290" s="2" t="s">
        <v>78</v>
      </c>
      <c r="E290" s="2" t="s">
        <v>79</v>
      </c>
      <c r="F290" s="2" t="s">
        <v>80</v>
      </c>
      <c r="G290" s="2" t="s">
        <v>235</v>
      </c>
      <c r="H290" s="2" t="s">
        <v>236</v>
      </c>
      <c r="I290" s="2" t="s">
        <v>237</v>
      </c>
      <c r="J290" s="2" t="s">
        <v>238</v>
      </c>
      <c r="K290" s="2" t="s">
        <v>161</v>
      </c>
      <c r="L290" s="2" t="s">
        <v>239</v>
      </c>
      <c r="O290" s="2" t="s">
        <v>84</v>
      </c>
      <c r="R290" s="2" t="s">
        <v>84</v>
      </c>
      <c r="S290" s="2" t="s">
        <v>85</v>
      </c>
      <c r="T290" s="2" t="s">
        <v>86</v>
      </c>
      <c r="U290" s="2" t="s">
        <v>103</v>
      </c>
      <c r="V290" s="2" t="s">
        <v>104</v>
      </c>
      <c r="W290" s="2" t="s">
        <v>113</v>
      </c>
      <c r="X290" s="2" t="s">
        <v>114</v>
      </c>
      <c r="AE290" s="3">
        <v>0</v>
      </c>
      <c r="AF290" s="3">
        <v>332800</v>
      </c>
      <c r="AG290" s="3">
        <v>0</v>
      </c>
      <c r="AH290" s="3">
        <v>358400</v>
      </c>
      <c r="AI290" s="3">
        <v>0</v>
      </c>
      <c r="AJ290" s="3">
        <v>412160</v>
      </c>
      <c r="AP290" s="1">
        <v>2016</v>
      </c>
    </row>
    <row r="291" spans="1:42" s="1" customFormat="1" x14ac:dyDescent="0.25">
      <c r="A291" s="2" t="s">
        <v>75</v>
      </c>
      <c r="B291" s="2" t="s">
        <v>76</v>
      </c>
      <c r="C291" s="2" t="s">
        <v>77</v>
      </c>
      <c r="D291" s="2" t="s">
        <v>78</v>
      </c>
      <c r="E291" s="2" t="s">
        <v>79</v>
      </c>
      <c r="F291" s="2" t="s">
        <v>80</v>
      </c>
      <c r="G291" s="2" t="s">
        <v>235</v>
      </c>
      <c r="H291" s="2" t="s">
        <v>236</v>
      </c>
      <c r="I291" s="2" t="s">
        <v>237</v>
      </c>
      <c r="J291" s="2" t="s">
        <v>238</v>
      </c>
      <c r="K291" s="2" t="s">
        <v>161</v>
      </c>
      <c r="L291" s="2" t="s">
        <v>239</v>
      </c>
      <c r="O291" s="2" t="s">
        <v>84</v>
      </c>
      <c r="R291" s="2" t="s">
        <v>84</v>
      </c>
      <c r="S291" s="2" t="s">
        <v>85</v>
      </c>
      <c r="T291" s="2" t="s">
        <v>86</v>
      </c>
      <c r="U291" s="2" t="s">
        <v>103</v>
      </c>
      <c r="V291" s="2" t="s">
        <v>104</v>
      </c>
      <c r="W291" s="2" t="s">
        <v>115</v>
      </c>
      <c r="X291" s="2" t="s">
        <v>116</v>
      </c>
      <c r="AE291" s="3">
        <v>0</v>
      </c>
      <c r="AF291" s="3">
        <v>332800</v>
      </c>
      <c r="AG291" s="3">
        <v>0</v>
      </c>
      <c r="AH291" s="3">
        <v>358400</v>
      </c>
      <c r="AI291" s="3">
        <v>0</v>
      </c>
      <c r="AJ291" s="3">
        <v>412160</v>
      </c>
      <c r="AP291" s="1">
        <v>2016</v>
      </c>
    </row>
    <row r="292" spans="1:42" s="1" customFormat="1" x14ac:dyDescent="0.25">
      <c r="A292" s="2" t="s">
        <v>75</v>
      </c>
      <c r="B292" s="2" t="s">
        <v>76</v>
      </c>
      <c r="C292" s="2" t="s">
        <v>77</v>
      </c>
      <c r="D292" s="2" t="s">
        <v>78</v>
      </c>
      <c r="E292" s="2" t="s">
        <v>79</v>
      </c>
      <c r="F292" s="2" t="s">
        <v>80</v>
      </c>
      <c r="G292" s="2" t="s">
        <v>235</v>
      </c>
      <c r="H292" s="2" t="s">
        <v>236</v>
      </c>
      <c r="I292" s="2" t="s">
        <v>237</v>
      </c>
      <c r="J292" s="2" t="s">
        <v>238</v>
      </c>
      <c r="K292" s="2" t="s">
        <v>161</v>
      </c>
      <c r="L292" s="2" t="s">
        <v>239</v>
      </c>
      <c r="O292" s="2" t="s">
        <v>84</v>
      </c>
      <c r="R292" s="2" t="s">
        <v>84</v>
      </c>
      <c r="S292" s="2" t="s">
        <v>85</v>
      </c>
      <c r="T292" s="2" t="s">
        <v>86</v>
      </c>
      <c r="U292" s="2" t="s">
        <v>103</v>
      </c>
      <c r="V292" s="2" t="s">
        <v>104</v>
      </c>
      <c r="W292" s="2" t="s">
        <v>117</v>
      </c>
      <c r="X292" s="2" t="s">
        <v>118</v>
      </c>
      <c r="AE292" s="3">
        <v>0</v>
      </c>
      <c r="AF292" s="3">
        <v>332800</v>
      </c>
      <c r="AG292" s="3">
        <v>0</v>
      </c>
      <c r="AH292" s="3">
        <v>358400</v>
      </c>
      <c r="AI292" s="3">
        <v>0</v>
      </c>
      <c r="AJ292" s="3">
        <v>412160</v>
      </c>
      <c r="AP292" s="1">
        <v>2016</v>
      </c>
    </row>
    <row r="293" spans="1:42" s="1" customFormat="1" x14ac:dyDescent="0.25">
      <c r="A293" s="2" t="s">
        <v>75</v>
      </c>
      <c r="B293" s="2" t="s">
        <v>76</v>
      </c>
      <c r="C293" s="2" t="s">
        <v>77</v>
      </c>
      <c r="D293" s="2" t="s">
        <v>78</v>
      </c>
      <c r="E293" s="2" t="s">
        <v>79</v>
      </c>
      <c r="F293" s="2" t="s">
        <v>80</v>
      </c>
      <c r="G293" s="2" t="s">
        <v>235</v>
      </c>
      <c r="H293" s="2" t="s">
        <v>236</v>
      </c>
      <c r="I293" s="2" t="s">
        <v>237</v>
      </c>
      <c r="J293" s="2" t="s">
        <v>238</v>
      </c>
      <c r="K293" s="2" t="s">
        <v>161</v>
      </c>
      <c r="L293" s="2" t="s">
        <v>239</v>
      </c>
      <c r="O293" s="2" t="s">
        <v>84</v>
      </c>
      <c r="R293" s="2" t="s">
        <v>84</v>
      </c>
      <c r="S293" s="2" t="s">
        <v>85</v>
      </c>
      <c r="T293" s="2" t="s">
        <v>86</v>
      </c>
      <c r="U293" s="2" t="s">
        <v>103</v>
      </c>
      <c r="V293" s="2" t="s">
        <v>104</v>
      </c>
      <c r="W293" s="2" t="s">
        <v>119</v>
      </c>
      <c r="X293" s="2" t="s">
        <v>120</v>
      </c>
      <c r="AE293" s="3">
        <v>0</v>
      </c>
      <c r="AF293" s="3">
        <v>332800</v>
      </c>
      <c r="AG293" s="3">
        <v>0</v>
      </c>
      <c r="AH293" s="3">
        <v>358400</v>
      </c>
      <c r="AI293" s="3">
        <v>0</v>
      </c>
      <c r="AJ293" s="3">
        <v>412160</v>
      </c>
      <c r="AP293" s="1">
        <v>2016</v>
      </c>
    </row>
    <row r="294" spans="1:42" s="1" customFormat="1" x14ac:dyDescent="0.25">
      <c r="A294" s="2" t="s">
        <v>75</v>
      </c>
      <c r="B294" s="2" t="s">
        <v>76</v>
      </c>
      <c r="C294" s="2" t="s">
        <v>77</v>
      </c>
      <c r="D294" s="2" t="s">
        <v>78</v>
      </c>
      <c r="E294" s="2" t="s">
        <v>79</v>
      </c>
      <c r="F294" s="2" t="s">
        <v>80</v>
      </c>
      <c r="G294" s="2" t="s">
        <v>235</v>
      </c>
      <c r="H294" s="2" t="s">
        <v>236</v>
      </c>
      <c r="I294" s="2" t="s">
        <v>237</v>
      </c>
      <c r="J294" s="2" t="s">
        <v>238</v>
      </c>
      <c r="K294" s="2" t="s">
        <v>161</v>
      </c>
      <c r="L294" s="2" t="s">
        <v>239</v>
      </c>
      <c r="O294" s="2" t="s">
        <v>84</v>
      </c>
      <c r="R294" s="2" t="s">
        <v>84</v>
      </c>
      <c r="S294" s="2" t="s">
        <v>85</v>
      </c>
      <c r="T294" s="2" t="s">
        <v>86</v>
      </c>
      <c r="U294" s="2" t="s">
        <v>103</v>
      </c>
      <c r="V294" s="2" t="s">
        <v>104</v>
      </c>
      <c r="W294" s="2" t="s">
        <v>121</v>
      </c>
      <c r="X294" s="2" t="s">
        <v>122</v>
      </c>
      <c r="AE294" s="3">
        <v>0</v>
      </c>
      <c r="AF294" s="3">
        <v>332800</v>
      </c>
      <c r="AG294" s="3">
        <v>0</v>
      </c>
      <c r="AH294" s="3">
        <v>358400</v>
      </c>
      <c r="AI294" s="3">
        <v>0</v>
      </c>
      <c r="AJ294" s="3">
        <v>412160</v>
      </c>
      <c r="AP294" s="1">
        <v>2016</v>
      </c>
    </row>
    <row r="295" spans="1:42" s="1" customFormat="1" x14ac:dyDescent="0.25">
      <c r="A295" s="2" t="s">
        <v>75</v>
      </c>
      <c r="B295" s="2" t="s">
        <v>76</v>
      </c>
      <c r="C295" s="2" t="s">
        <v>77</v>
      </c>
      <c r="D295" s="2" t="s">
        <v>78</v>
      </c>
      <c r="E295" s="2" t="s">
        <v>79</v>
      </c>
      <c r="F295" s="2" t="s">
        <v>80</v>
      </c>
      <c r="G295" s="2" t="s">
        <v>235</v>
      </c>
      <c r="H295" s="2" t="s">
        <v>236</v>
      </c>
      <c r="I295" s="2" t="s">
        <v>237</v>
      </c>
      <c r="J295" s="2" t="s">
        <v>238</v>
      </c>
      <c r="K295" s="2" t="s">
        <v>161</v>
      </c>
      <c r="L295" s="2" t="s">
        <v>239</v>
      </c>
      <c r="O295" s="2" t="s">
        <v>84</v>
      </c>
      <c r="R295" s="2" t="s">
        <v>84</v>
      </c>
      <c r="S295" s="2" t="s">
        <v>85</v>
      </c>
      <c r="T295" s="2" t="s">
        <v>86</v>
      </c>
      <c r="U295" s="2" t="s">
        <v>103</v>
      </c>
      <c r="V295" s="2" t="s">
        <v>104</v>
      </c>
      <c r="W295" s="2" t="s">
        <v>123</v>
      </c>
      <c r="X295" s="2" t="s">
        <v>124</v>
      </c>
      <c r="AE295" s="3">
        <v>0</v>
      </c>
      <c r="AF295" s="3">
        <v>332800</v>
      </c>
      <c r="AG295" s="3">
        <v>0</v>
      </c>
      <c r="AH295" s="3">
        <v>358400</v>
      </c>
      <c r="AI295" s="3">
        <v>0</v>
      </c>
      <c r="AJ295" s="3">
        <v>412160</v>
      </c>
      <c r="AP295" s="1">
        <v>2016</v>
      </c>
    </row>
    <row r="296" spans="1:42" s="1" customFormat="1" x14ac:dyDescent="0.25">
      <c r="A296" s="2" t="s">
        <v>75</v>
      </c>
      <c r="B296" s="2" t="s">
        <v>76</v>
      </c>
      <c r="C296" s="2" t="s">
        <v>77</v>
      </c>
      <c r="D296" s="2" t="s">
        <v>78</v>
      </c>
      <c r="E296" s="2" t="s">
        <v>79</v>
      </c>
      <c r="F296" s="2" t="s">
        <v>80</v>
      </c>
      <c r="G296" s="2" t="s">
        <v>235</v>
      </c>
      <c r="H296" s="2" t="s">
        <v>236</v>
      </c>
      <c r="I296" s="2" t="s">
        <v>237</v>
      </c>
      <c r="J296" s="2" t="s">
        <v>238</v>
      </c>
      <c r="K296" s="2" t="s">
        <v>161</v>
      </c>
      <c r="L296" s="2" t="s">
        <v>239</v>
      </c>
      <c r="O296" s="2" t="s">
        <v>84</v>
      </c>
      <c r="R296" s="2" t="s">
        <v>84</v>
      </c>
      <c r="S296" s="2" t="s">
        <v>85</v>
      </c>
      <c r="T296" s="2" t="s">
        <v>86</v>
      </c>
      <c r="U296" s="2" t="s">
        <v>103</v>
      </c>
      <c r="V296" s="2" t="s">
        <v>104</v>
      </c>
      <c r="W296" s="2" t="s">
        <v>125</v>
      </c>
      <c r="X296" s="2" t="s">
        <v>126</v>
      </c>
      <c r="AE296" s="3">
        <v>0</v>
      </c>
      <c r="AF296" s="3">
        <v>332800</v>
      </c>
      <c r="AG296" s="3">
        <v>0</v>
      </c>
      <c r="AH296" s="3">
        <v>358400</v>
      </c>
      <c r="AI296" s="3">
        <v>0</v>
      </c>
      <c r="AJ296" s="3">
        <v>412160</v>
      </c>
      <c r="AP296" s="1">
        <v>2016</v>
      </c>
    </row>
    <row r="297" spans="1:42" s="1" customFormat="1" x14ac:dyDescent="0.25">
      <c r="A297" s="2" t="s">
        <v>75</v>
      </c>
      <c r="B297" s="2" t="s">
        <v>76</v>
      </c>
      <c r="C297" s="2" t="s">
        <v>77</v>
      </c>
      <c r="D297" s="2" t="s">
        <v>78</v>
      </c>
      <c r="E297" s="2" t="s">
        <v>79</v>
      </c>
      <c r="F297" s="2" t="s">
        <v>80</v>
      </c>
      <c r="G297" s="2" t="s">
        <v>235</v>
      </c>
      <c r="H297" s="2" t="s">
        <v>236</v>
      </c>
      <c r="I297" s="2" t="s">
        <v>237</v>
      </c>
      <c r="J297" s="2" t="s">
        <v>238</v>
      </c>
      <c r="K297" s="2" t="s">
        <v>161</v>
      </c>
      <c r="L297" s="2" t="s">
        <v>239</v>
      </c>
      <c r="O297" s="2" t="s">
        <v>84</v>
      </c>
      <c r="R297" s="2" t="s">
        <v>84</v>
      </c>
      <c r="S297" s="2" t="s">
        <v>85</v>
      </c>
      <c r="T297" s="2" t="s">
        <v>86</v>
      </c>
      <c r="U297" s="2" t="s">
        <v>103</v>
      </c>
      <c r="V297" s="2" t="s">
        <v>104</v>
      </c>
      <c r="W297" s="2" t="s">
        <v>127</v>
      </c>
      <c r="X297" s="2" t="s">
        <v>128</v>
      </c>
      <c r="AE297" s="3">
        <v>0</v>
      </c>
      <c r="AF297" s="3">
        <v>332800</v>
      </c>
      <c r="AG297" s="3">
        <v>0</v>
      </c>
      <c r="AH297" s="3">
        <v>358400</v>
      </c>
      <c r="AI297" s="3">
        <v>0</v>
      </c>
      <c r="AJ297" s="3">
        <v>412160</v>
      </c>
      <c r="AP297" s="1">
        <v>2016</v>
      </c>
    </row>
    <row r="298" spans="1:42" s="1" customFormat="1" x14ac:dyDescent="0.25">
      <c r="A298" s="2" t="s">
        <v>75</v>
      </c>
      <c r="B298" s="2" t="s">
        <v>76</v>
      </c>
      <c r="C298" s="2" t="s">
        <v>77</v>
      </c>
      <c r="D298" s="2" t="s">
        <v>78</v>
      </c>
      <c r="E298" s="2" t="s">
        <v>79</v>
      </c>
      <c r="F298" s="2" t="s">
        <v>80</v>
      </c>
      <c r="G298" s="2" t="s">
        <v>235</v>
      </c>
      <c r="H298" s="2" t="s">
        <v>236</v>
      </c>
      <c r="I298" s="2" t="s">
        <v>237</v>
      </c>
      <c r="J298" s="2" t="s">
        <v>238</v>
      </c>
      <c r="K298" s="2" t="s">
        <v>161</v>
      </c>
      <c r="L298" s="2" t="s">
        <v>239</v>
      </c>
      <c r="O298" s="2" t="s">
        <v>84</v>
      </c>
      <c r="R298" s="2" t="s">
        <v>84</v>
      </c>
      <c r="S298" s="2" t="s">
        <v>85</v>
      </c>
      <c r="T298" s="2" t="s">
        <v>86</v>
      </c>
      <c r="U298" s="2" t="s">
        <v>103</v>
      </c>
      <c r="V298" s="2" t="s">
        <v>104</v>
      </c>
      <c r="W298" s="2" t="s">
        <v>129</v>
      </c>
      <c r="X298" s="2" t="s">
        <v>130</v>
      </c>
      <c r="AE298" s="3">
        <v>0</v>
      </c>
      <c r="AF298" s="3">
        <v>332800</v>
      </c>
      <c r="AG298" s="3">
        <v>0</v>
      </c>
      <c r="AH298" s="3">
        <v>358400</v>
      </c>
      <c r="AI298" s="3">
        <v>0</v>
      </c>
      <c r="AJ298" s="3">
        <v>412160</v>
      </c>
      <c r="AP298" s="1">
        <v>2016</v>
      </c>
    </row>
    <row r="299" spans="1:42" s="1" customFormat="1" x14ac:dyDescent="0.25">
      <c r="A299" s="2" t="s">
        <v>75</v>
      </c>
      <c r="B299" s="2" t="s">
        <v>76</v>
      </c>
      <c r="C299" s="2" t="s">
        <v>77</v>
      </c>
      <c r="D299" s="2" t="s">
        <v>78</v>
      </c>
      <c r="E299" s="2" t="s">
        <v>79</v>
      </c>
      <c r="F299" s="2" t="s">
        <v>80</v>
      </c>
      <c r="G299" s="2" t="s">
        <v>235</v>
      </c>
      <c r="H299" s="2" t="s">
        <v>236</v>
      </c>
      <c r="I299" s="2" t="s">
        <v>237</v>
      </c>
      <c r="J299" s="2" t="s">
        <v>238</v>
      </c>
      <c r="K299" s="2" t="s">
        <v>161</v>
      </c>
      <c r="L299" s="2" t="s">
        <v>239</v>
      </c>
      <c r="O299" s="2" t="s">
        <v>84</v>
      </c>
      <c r="R299" s="2" t="s">
        <v>84</v>
      </c>
      <c r="S299" s="2" t="s">
        <v>85</v>
      </c>
      <c r="T299" s="2" t="s">
        <v>86</v>
      </c>
      <c r="U299" s="2" t="s">
        <v>103</v>
      </c>
      <c r="V299" s="2" t="s">
        <v>104</v>
      </c>
      <c r="W299" s="2" t="s">
        <v>131</v>
      </c>
      <c r="X299" s="2" t="s">
        <v>132</v>
      </c>
      <c r="AE299" s="3">
        <v>0</v>
      </c>
      <c r="AF299" s="3">
        <v>332800</v>
      </c>
      <c r="AG299" s="3">
        <v>0</v>
      </c>
      <c r="AH299" s="3">
        <v>358400</v>
      </c>
      <c r="AI299" s="3">
        <v>0</v>
      </c>
      <c r="AJ299" s="3">
        <v>412160</v>
      </c>
      <c r="AP299" s="1">
        <v>2016</v>
      </c>
    </row>
    <row r="300" spans="1:42" s="1" customFormat="1" x14ac:dyDescent="0.25">
      <c r="A300" s="2" t="s">
        <v>75</v>
      </c>
      <c r="B300" s="2" t="s">
        <v>76</v>
      </c>
      <c r="C300" s="2" t="s">
        <v>77</v>
      </c>
      <c r="D300" s="2" t="s">
        <v>78</v>
      </c>
      <c r="E300" s="2" t="s">
        <v>79</v>
      </c>
      <c r="F300" s="2" t="s">
        <v>80</v>
      </c>
      <c r="G300" s="2" t="s">
        <v>235</v>
      </c>
      <c r="H300" s="2" t="s">
        <v>236</v>
      </c>
      <c r="I300" s="2" t="s">
        <v>237</v>
      </c>
      <c r="J300" s="2" t="s">
        <v>238</v>
      </c>
      <c r="K300" s="2" t="s">
        <v>161</v>
      </c>
      <c r="L300" s="2" t="s">
        <v>239</v>
      </c>
      <c r="O300" s="2" t="s">
        <v>84</v>
      </c>
      <c r="R300" s="2" t="s">
        <v>84</v>
      </c>
      <c r="S300" s="2" t="s">
        <v>85</v>
      </c>
      <c r="T300" s="2" t="s">
        <v>86</v>
      </c>
      <c r="U300" s="2" t="s">
        <v>103</v>
      </c>
      <c r="V300" s="2" t="s">
        <v>104</v>
      </c>
      <c r="W300" s="2" t="s">
        <v>133</v>
      </c>
      <c r="X300" s="2" t="s">
        <v>134</v>
      </c>
      <c r="AE300" s="3">
        <v>0</v>
      </c>
      <c r="AF300" s="3">
        <v>332800</v>
      </c>
      <c r="AG300" s="3">
        <v>0</v>
      </c>
      <c r="AH300" s="3">
        <v>358400</v>
      </c>
      <c r="AI300" s="3">
        <v>0</v>
      </c>
      <c r="AJ300" s="3">
        <v>412160</v>
      </c>
      <c r="AP300" s="1">
        <v>2016</v>
      </c>
    </row>
    <row r="301" spans="1:42" s="1" customFormat="1" x14ac:dyDescent="0.25">
      <c r="A301" s="2" t="s">
        <v>75</v>
      </c>
      <c r="B301" s="2" t="s">
        <v>76</v>
      </c>
      <c r="C301" s="2" t="s">
        <v>77</v>
      </c>
      <c r="D301" s="2" t="s">
        <v>78</v>
      </c>
      <c r="E301" s="2" t="s">
        <v>79</v>
      </c>
      <c r="F301" s="2" t="s">
        <v>80</v>
      </c>
      <c r="G301" s="2" t="s">
        <v>235</v>
      </c>
      <c r="H301" s="2" t="s">
        <v>236</v>
      </c>
      <c r="I301" s="2" t="s">
        <v>237</v>
      </c>
      <c r="J301" s="2" t="s">
        <v>238</v>
      </c>
      <c r="K301" s="2" t="s">
        <v>161</v>
      </c>
      <c r="L301" s="2" t="s">
        <v>239</v>
      </c>
      <c r="O301" s="2" t="s">
        <v>84</v>
      </c>
      <c r="R301" s="2" t="s">
        <v>84</v>
      </c>
      <c r="S301" s="2" t="s">
        <v>85</v>
      </c>
      <c r="T301" s="2" t="s">
        <v>86</v>
      </c>
      <c r="U301" s="2" t="s">
        <v>103</v>
      </c>
      <c r="V301" s="2" t="s">
        <v>104</v>
      </c>
      <c r="W301" s="2" t="s">
        <v>135</v>
      </c>
      <c r="X301" s="2" t="s">
        <v>136</v>
      </c>
      <c r="AE301" s="3">
        <v>0</v>
      </c>
      <c r="AF301" s="3">
        <v>332800</v>
      </c>
      <c r="AG301" s="3">
        <v>0</v>
      </c>
      <c r="AH301" s="3">
        <v>358400</v>
      </c>
      <c r="AI301" s="3">
        <v>0</v>
      </c>
      <c r="AJ301" s="3">
        <v>412160</v>
      </c>
      <c r="AP301" s="1">
        <v>2016</v>
      </c>
    </row>
    <row r="302" spans="1:42" s="1" customFormat="1" x14ac:dyDescent="0.25">
      <c r="A302" s="2" t="s">
        <v>75</v>
      </c>
      <c r="B302" s="2" t="s">
        <v>76</v>
      </c>
      <c r="C302" s="2" t="s">
        <v>77</v>
      </c>
      <c r="D302" s="2" t="s">
        <v>78</v>
      </c>
      <c r="E302" s="2" t="s">
        <v>79</v>
      </c>
      <c r="F302" s="2" t="s">
        <v>80</v>
      </c>
      <c r="G302" s="2" t="s">
        <v>240</v>
      </c>
      <c r="H302" s="2" t="s">
        <v>241</v>
      </c>
      <c r="I302" s="2" t="s">
        <v>242</v>
      </c>
      <c r="J302" s="2" t="s">
        <v>243</v>
      </c>
      <c r="K302" s="2" t="s">
        <v>164</v>
      </c>
      <c r="L302" s="2" t="s">
        <v>244</v>
      </c>
      <c r="O302" s="2" t="s">
        <v>84</v>
      </c>
      <c r="R302" s="2" t="s">
        <v>84</v>
      </c>
      <c r="S302" s="2" t="s">
        <v>85</v>
      </c>
      <c r="T302" s="2" t="s">
        <v>86</v>
      </c>
      <c r="U302" s="2" t="s">
        <v>87</v>
      </c>
      <c r="V302" s="2" t="s">
        <v>88</v>
      </c>
      <c r="W302" s="2" t="s">
        <v>89</v>
      </c>
      <c r="X302" s="2" t="s">
        <v>90</v>
      </c>
      <c r="AE302" s="3">
        <v>0</v>
      </c>
      <c r="AF302" s="3">
        <v>166400</v>
      </c>
      <c r="AG302" s="3">
        <v>0</v>
      </c>
      <c r="AH302" s="3">
        <v>179200</v>
      </c>
      <c r="AI302" s="3">
        <v>0</v>
      </c>
      <c r="AJ302" s="3">
        <v>206080</v>
      </c>
      <c r="AP302" s="1">
        <v>2016</v>
      </c>
    </row>
    <row r="303" spans="1:42" s="1" customFormat="1" x14ac:dyDescent="0.25">
      <c r="A303" s="2" t="s">
        <v>75</v>
      </c>
      <c r="B303" s="2" t="s">
        <v>76</v>
      </c>
      <c r="C303" s="2" t="s">
        <v>77</v>
      </c>
      <c r="D303" s="2" t="s">
        <v>78</v>
      </c>
      <c r="E303" s="2" t="s">
        <v>79</v>
      </c>
      <c r="F303" s="2" t="s">
        <v>80</v>
      </c>
      <c r="G303" s="2" t="s">
        <v>240</v>
      </c>
      <c r="H303" s="2" t="s">
        <v>241</v>
      </c>
      <c r="I303" s="2" t="s">
        <v>242</v>
      </c>
      <c r="J303" s="2" t="s">
        <v>243</v>
      </c>
      <c r="K303" s="2" t="s">
        <v>164</v>
      </c>
      <c r="L303" s="2" t="s">
        <v>244</v>
      </c>
      <c r="O303" s="2" t="s">
        <v>84</v>
      </c>
      <c r="R303" s="2" t="s">
        <v>84</v>
      </c>
      <c r="S303" s="2" t="s">
        <v>85</v>
      </c>
      <c r="T303" s="2" t="s">
        <v>86</v>
      </c>
      <c r="U303" s="2" t="s">
        <v>87</v>
      </c>
      <c r="V303" s="2" t="s">
        <v>88</v>
      </c>
      <c r="W303" s="2" t="s">
        <v>97</v>
      </c>
      <c r="X303" s="2" t="s">
        <v>98</v>
      </c>
      <c r="AE303" s="3">
        <v>0</v>
      </c>
      <c r="AF303" s="3">
        <v>166400</v>
      </c>
      <c r="AG303" s="3">
        <v>0</v>
      </c>
      <c r="AH303" s="3">
        <v>179200</v>
      </c>
      <c r="AI303" s="3">
        <v>0</v>
      </c>
      <c r="AJ303" s="3">
        <v>206080</v>
      </c>
      <c r="AP303" s="1">
        <v>2016</v>
      </c>
    </row>
    <row r="304" spans="1:42" s="1" customFormat="1" x14ac:dyDescent="0.25">
      <c r="A304" s="2" t="s">
        <v>75</v>
      </c>
      <c r="B304" s="2" t="s">
        <v>76</v>
      </c>
      <c r="C304" s="2" t="s">
        <v>77</v>
      </c>
      <c r="D304" s="2" t="s">
        <v>78</v>
      </c>
      <c r="E304" s="2" t="s">
        <v>79</v>
      </c>
      <c r="F304" s="2" t="s">
        <v>80</v>
      </c>
      <c r="G304" s="2" t="s">
        <v>240</v>
      </c>
      <c r="H304" s="2" t="s">
        <v>241</v>
      </c>
      <c r="I304" s="2" t="s">
        <v>242</v>
      </c>
      <c r="J304" s="2" t="s">
        <v>243</v>
      </c>
      <c r="K304" s="2" t="s">
        <v>164</v>
      </c>
      <c r="L304" s="2" t="s">
        <v>244</v>
      </c>
      <c r="O304" s="2" t="s">
        <v>84</v>
      </c>
      <c r="R304" s="2" t="s">
        <v>84</v>
      </c>
      <c r="S304" s="2" t="s">
        <v>85</v>
      </c>
      <c r="T304" s="2" t="s">
        <v>86</v>
      </c>
      <c r="U304" s="2" t="s">
        <v>87</v>
      </c>
      <c r="V304" s="2" t="s">
        <v>88</v>
      </c>
      <c r="W304" s="2" t="s">
        <v>99</v>
      </c>
      <c r="X304" s="2" t="s">
        <v>100</v>
      </c>
      <c r="AE304" s="3">
        <v>0</v>
      </c>
      <c r="AF304" s="3">
        <v>166400</v>
      </c>
      <c r="AG304" s="3">
        <v>0</v>
      </c>
      <c r="AH304" s="3">
        <v>179200</v>
      </c>
      <c r="AI304" s="3">
        <v>0</v>
      </c>
      <c r="AJ304" s="3">
        <v>206080</v>
      </c>
      <c r="AP304" s="1">
        <v>2016</v>
      </c>
    </row>
    <row r="305" spans="1:42" s="1" customFormat="1" x14ac:dyDescent="0.25">
      <c r="A305" s="2" t="s">
        <v>75</v>
      </c>
      <c r="B305" s="2" t="s">
        <v>76</v>
      </c>
      <c r="C305" s="2" t="s">
        <v>77</v>
      </c>
      <c r="D305" s="2" t="s">
        <v>78</v>
      </c>
      <c r="E305" s="2" t="s">
        <v>79</v>
      </c>
      <c r="F305" s="2" t="s">
        <v>80</v>
      </c>
      <c r="G305" s="2" t="s">
        <v>240</v>
      </c>
      <c r="H305" s="2" t="s">
        <v>241</v>
      </c>
      <c r="I305" s="2" t="s">
        <v>242</v>
      </c>
      <c r="J305" s="2" t="s">
        <v>243</v>
      </c>
      <c r="K305" s="2" t="s">
        <v>164</v>
      </c>
      <c r="L305" s="2" t="s">
        <v>244</v>
      </c>
      <c r="O305" s="2" t="s">
        <v>84</v>
      </c>
      <c r="R305" s="2" t="s">
        <v>84</v>
      </c>
      <c r="S305" s="2" t="s">
        <v>85</v>
      </c>
      <c r="T305" s="2" t="s">
        <v>86</v>
      </c>
      <c r="U305" s="2" t="s">
        <v>87</v>
      </c>
      <c r="V305" s="2" t="s">
        <v>88</v>
      </c>
      <c r="W305" s="2" t="s">
        <v>101</v>
      </c>
      <c r="X305" s="2" t="s">
        <v>102</v>
      </c>
      <c r="AE305" s="3">
        <v>0</v>
      </c>
      <c r="AF305" s="3">
        <v>166400</v>
      </c>
      <c r="AG305" s="3">
        <v>0</v>
      </c>
      <c r="AH305" s="3">
        <v>179200</v>
      </c>
      <c r="AI305" s="3">
        <v>0</v>
      </c>
      <c r="AJ305" s="3">
        <v>206080</v>
      </c>
      <c r="AP305" s="1">
        <v>2016</v>
      </c>
    </row>
    <row r="306" spans="1:42" s="1" customFormat="1" x14ac:dyDescent="0.25">
      <c r="A306" s="2" t="s">
        <v>75</v>
      </c>
      <c r="B306" s="2" t="s">
        <v>76</v>
      </c>
      <c r="C306" s="2" t="s">
        <v>77</v>
      </c>
      <c r="D306" s="2" t="s">
        <v>78</v>
      </c>
      <c r="E306" s="2" t="s">
        <v>79</v>
      </c>
      <c r="F306" s="2" t="s">
        <v>80</v>
      </c>
      <c r="G306" s="2" t="s">
        <v>240</v>
      </c>
      <c r="H306" s="2" t="s">
        <v>241</v>
      </c>
      <c r="I306" s="2" t="s">
        <v>242</v>
      </c>
      <c r="J306" s="2" t="s">
        <v>243</v>
      </c>
      <c r="K306" s="2" t="s">
        <v>164</v>
      </c>
      <c r="L306" s="2" t="s">
        <v>244</v>
      </c>
      <c r="O306" s="2" t="s">
        <v>84</v>
      </c>
      <c r="R306" s="2" t="s">
        <v>84</v>
      </c>
      <c r="S306" s="2" t="s">
        <v>85</v>
      </c>
      <c r="T306" s="2" t="s">
        <v>86</v>
      </c>
      <c r="U306" s="2" t="s">
        <v>103</v>
      </c>
      <c r="V306" s="2" t="s">
        <v>104</v>
      </c>
      <c r="W306" s="2" t="s">
        <v>105</v>
      </c>
      <c r="X306" s="2" t="s">
        <v>106</v>
      </c>
      <c r="AE306" s="3">
        <v>0</v>
      </c>
      <c r="AF306" s="3">
        <v>166400</v>
      </c>
      <c r="AG306" s="3">
        <v>0</v>
      </c>
      <c r="AH306" s="3">
        <v>179200</v>
      </c>
      <c r="AI306" s="3">
        <v>0</v>
      </c>
      <c r="AJ306" s="3">
        <v>206080</v>
      </c>
      <c r="AP306" s="1">
        <v>2016</v>
      </c>
    </row>
    <row r="307" spans="1:42" s="1" customFormat="1" x14ac:dyDescent="0.25">
      <c r="A307" s="2" t="s">
        <v>75</v>
      </c>
      <c r="B307" s="2" t="s">
        <v>76</v>
      </c>
      <c r="C307" s="2" t="s">
        <v>77</v>
      </c>
      <c r="D307" s="2" t="s">
        <v>78</v>
      </c>
      <c r="E307" s="2" t="s">
        <v>79</v>
      </c>
      <c r="F307" s="2" t="s">
        <v>80</v>
      </c>
      <c r="G307" s="2" t="s">
        <v>240</v>
      </c>
      <c r="H307" s="2" t="s">
        <v>241</v>
      </c>
      <c r="I307" s="2" t="s">
        <v>242</v>
      </c>
      <c r="J307" s="2" t="s">
        <v>243</v>
      </c>
      <c r="K307" s="2" t="s">
        <v>164</v>
      </c>
      <c r="L307" s="2" t="s">
        <v>244</v>
      </c>
      <c r="O307" s="2" t="s">
        <v>84</v>
      </c>
      <c r="R307" s="2" t="s">
        <v>84</v>
      </c>
      <c r="S307" s="2" t="s">
        <v>85</v>
      </c>
      <c r="T307" s="2" t="s">
        <v>86</v>
      </c>
      <c r="U307" s="2" t="s">
        <v>103</v>
      </c>
      <c r="V307" s="2" t="s">
        <v>104</v>
      </c>
      <c r="W307" s="2" t="s">
        <v>107</v>
      </c>
      <c r="X307" s="2" t="s">
        <v>106</v>
      </c>
      <c r="AE307" s="3">
        <v>0</v>
      </c>
      <c r="AF307" s="3">
        <v>166400</v>
      </c>
      <c r="AG307" s="3">
        <v>0</v>
      </c>
      <c r="AH307" s="3">
        <v>179200</v>
      </c>
      <c r="AI307" s="3">
        <v>0</v>
      </c>
      <c r="AJ307" s="3">
        <v>206080</v>
      </c>
      <c r="AP307" s="1">
        <v>2016</v>
      </c>
    </row>
    <row r="308" spans="1:42" s="1" customFormat="1" x14ac:dyDescent="0.25">
      <c r="A308" s="2" t="s">
        <v>75</v>
      </c>
      <c r="B308" s="2" t="s">
        <v>76</v>
      </c>
      <c r="C308" s="2" t="s">
        <v>77</v>
      </c>
      <c r="D308" s="2" t="s">
        <v>78</v>
      </c>
      <c r="E308" s="2" t="s">
        <v>79</v>
      </c>
      <c r="F308" s="2" t="s">
        <v>80</v>
      </c>
      <c r="G308" s="2" t="s">
        <v>240</v>
      </c>
      <c r="H308" s="2" t="s">
        <v>241</v>
      </c>
      <c r="I308" s="2" t="s">
        <v>242</v>
      </c>
      <c r="J308" s="2" t="s">
        <v>243</v>
      </c>
      <c r="K308" s="2" t="s">
        <v>164</v>
      </c>
      <c r="L308" s="2" t="s">
        <v>244</v>
      </c>
      <c r="O308" s="2" t="s">
        <v>84</v>
      </c>
      <c r="R308" s="2" t="s">
        <v>84</v>
      </c>
      <c r="S308" s="2" t="s">
        <v>85</v>
      </c>
      <c r="T308" s="2" t="s">
        <v>86</v>
      </c>
      <c r="U308" s="2" t="s">
        <v>103</v>
      </c>
      <c r="V308" s="2" t="s">
        <v>104</v>
      </c>
      <c r="W308" s="2" t="s">
        <v>108</v>
      </c>
      <c r="X308" s="2" t="s">
        <v>109</v>
      </c>
      <c r="AE308" s="3">
        <v>0</v>
      </c>
      <c r="AF308" s="3">
        <v>166400</v>
      </c>
      <c r="AG308" s="3">
        <v>0</v>
      </c>
      <c r="AH308" s="3">
        <v>179200</v>
      </c>
      <c r="AI308" s="3">
        <v>0</v>
      </c>
      <c r="AJ308" s="3">
        <v>206080</v>
      </c>
      <c r="AP308" s="1">
        <v>2016</v>
      </c>
    </row>
    <row r="309" spans="1:42" s="1" customFormat="1" x14ac:dyDescent="0.25">
      <c r="A309" s="2" t="s">
        <v>75</v>
      </c>
      <c r="B309" s="2" t="s">
        <v>76</v>
      </c>
      <c r="C309" s="2" t="s">
        <v>77</v>
      </c>
      <c r="D309" s="2" t="s">
        <v>78</v>
      </c>
      <c r="E309" s="2" t="s">
        <v>79</v>
      </c>
      <c r="F309" s="2" t="s">
        <v>80</v>
      </c>
      <c r="G309" s="2" t="s">
        <v>240</v>
      </c>
      <c r="H309" s="2" t="s">
        <v>241</v>
      </c>
      <c r="I309" s="2" t="s">
        <v>242</v>
      </c>
      <c r="J309" s="2" t="s">
        <v>243</v>
      </c>
      <c r="K309" s="2" t="s">
        <v>164</v>
      </c>
      <c r="L309" s="2" t="s">
        <v>244</v>
      </c>
      <c r="O309" s="2" t="s">
        <v>84</v>
      </c>
      <c r="R309" s="2" t="s">
        <v>84</v>
      </c>
      <c r="S309" s="2" t="s">
        <v>85</v>
      </c>
      <c r="T309" s="2" t="s">
        <v>86</v>
      </c>
      <c r="U309" s="2" t="s">
        <v>103</v>
      </c>
      <c r="V309" s="2" t="s">
        <v>104</v>
      </c>
      <c r="W309" s="2" t="s">
        <v>110</v>
      </c>
      <c r="X309" s="2" t="s">
        <v>100</v>
      </c>
      <c r="AE309" s="3">
        <v>0</v>
      </c>
      <c r="AF309" s="3">
        <v>166400</v>
      </c>
      <c r="AG309" s="3">
        <v>0</v>
      </c>
      <c r="AH309" s="3">
        <v>179200</v>
      </c>
      <c r="AI309" s="3">
        <v>0</v>
      </c>
      <c r="AJ309" s="3">
        <v>206080</v>
      </c>
      <c r="AP309" s="1">
        <v>2016</v>
      </c>
    </row>
    <row r="310" spans="1:42" s="1" customFormat="1" x14ac:dyDescent="0.25">
      <c r="A310" s="2" t="s">
        <v>75</v>
      </c>
      <c r="B310" s="2" t="s">
        <v>76</v>
      </c>
      <c r="C310" s="2" t="s">
        <v>77</v>
      </c>
      <c r="D310" s="2" t="s">
        <v>78</v>
      </c>
      <c r="E310" s="2" t="s">
        <v>79</v>
      </c>
      <c r="F310" s="2" t="s">
        <v>80</v>
      </c>
      <c r="G310" s="2" t="s">
        <v>240</v>
      </c>
      <c r="H310" s="2" t="s">
        <v>241</v>
      </c>
      <c r="I310" s="2" t="s">
        <v>242</v>
      </c>
      <c r="J310" s="2" t="s">
        <v>243</v>
      </c>
      <c r="K310" s="2" t="s">
        <v>164</v>
      </c>
      <c r="L310" s="2" t="s">
        <v>244</v>
      </c>
      <c r="O310" s="2" t="s">
        <v>84</v>
      </c>
      <c r="R310" s="2" t="s">
        <v>84</v>
      </c>
      <c r="S310" s="2" t="s">
        <v>85</v>
      </c>
      <c r="T310" s="2" t="s">
        <v>86</v>
      </c>
      <c r="U310" s="2" t="s">
        <v>103</v>
      </c>
      <c r="V310" s="2" t="s">
        <v>104</v>
      </c>
      <c r="W310" s="2" t="s">
        <v>111</v>
      </c>
      <c r="X310" s="2" t="s">
        <v>112</v>
      </c>
      <c r="AE310" s="3">
        <v>0</v>
      </c>
      <c r="AF310" s="3">
        <v>166400</v>
      </c>
      <c r="AG310" s="3">
        <v>0</v>
      </c>
      <c r="AH310" s="3">
        <v>179200</v>
      </c>
      <c r="AI310" s="3">
        <v>0</v>
      </c>
      <c r="AJ310" s="3">
        <v>206080</v>
      </c>
      <c r="AP310" s="1">
        <v>2016</v>
      </c>
    </row>
    <row r="311" spans="1:42" s="1" customFormat="1" x14ac:dyDescent="0.25">
      <c r="A311" s="2" t="s">
        <v>75</v>
      </c>
      <c r="B311" s="2" t="s">
        <v>76</v>
      </c>
      <c r="C311" s="2" t="s">
        <v>77</v>
      </c>
      <c r="D311" s="2" t="s">
        <v>78</v>
      </c>
      <c r="E311" s="2" t="s">
        <v>79</v>
      </c>
      <c r="F311" s="2" t="s">
        <v>80</v>
      </c>
      <c r="G311" s="2" t="s">
        <v>240</v>
      </c>
      <c r="H311" s="2" t="s">
        <v>241</v>
      </c>
      <c r="I311" s="2" t="s">
        <v>242</v>
      </c>
      <c r="J311" s="2" t="s">
        <v>243</v>
      </c>
      <c r="K311" s="2" t="s">
        <v>164</v>
      </c>
      <c r="L311" s="2" t="s">
        <v>244</v>
      </c>
      <c r="O311" s="2" t="s">
        <v>84</v>
      </c>
      <c r="R311" s="2" t="s">
        <v>84</v>
      </c>
      <c r="S311" s="2" t="s">
        <v>85</v>
      </c>
      <c r="T311" s="2" t="s">
        <v>86</v>
      </c>
      <c r="U311" s="2" t="s">
        <v>103</v>
      </c>
      <c r="V311" s="2" t="s">
        <v>104</v>
      </c>
      <c r="W311" s="2" t="s">
        <v>113</v>
      </c>
      <c r="X311" s="2" t="s">
        <v>114</v>
      </c>
      <c r="AE311" s="3">
        <v>0</v>
      </c>
      <c r="AF311" s="3">
        <v>166400</v>
      </c>
      <c r="AG311" s="3">
        <v>0</v>
      </c>
      <c r="AH311" s="3">
        <v>179200</v>
      </c>
      <c r="AI311" s="3">
        <v>0</v>
      </c>
      <c r="AJ311" s="3">
        <v>206080</v>
      </c>
      <c r="AP311" s="1">
        <v>2016</v>
      </c>
    </row>
    <row r="312" spans="1:42" s="1" customFormat="1" x14ac:dyDescent="0.25">
      <c r="A312" s="2" t="s">
        <v>75</v>
      </c>
      <c r="B312" s="2" t="s">
        <v>76</v>
      </c>
      <c r="C312" s="2" t="s">
        <v>77</v>
      </c>
      <c r="D312" s="2" t="s">
        <v>78</v>
      </c>
      <c r="E312" s="2" t="s">
        <v>79</v>
      </c>
      <c r="F312" s="2" t="s">
        <v>80</v>
      </c>
      <c r="G312" s="2" t="s">
        <v>240</v>
      </c>
      <c r="H312" s="2" t="s">
        <v>241</v>
      </c>
      <c r="I312" s="2" t="s">
        <v>242</v>
      </c>
      <c r="J312" s="2" t="s">
        <v>243</v>
      </c>
      <c r="K312" s="2" t="s">
        <v>164</v>
      </c>
      <c r="L312" s="2" t="s">
        <v>244</v>
      </c>
      <c r="O312" s="2" t="s">
        <v>84</v>
      </c>
      <c r="R312" s="2" t="s">
        <v>84</v>
      </c>
      <c r="S312" s="2" t="s">
        <v>85</v>
      </c>
      <c r="T312" s="2" t="s">
        <v>86</v>
      </c>
      <c r="U312" s="2" t="s">
        <v>103</v>
      </c>
      <c r="V312" s="2" t="s">
        <v>104</v>
      </c>
      <c r="W312" s="2" t="s">
        <v>115</v>
      </c>
      <c r="X312" s="2" t="s">
        <v>116</v>
      </c>
      <c r="AE312" s="3">
        <v>0</v>
      </c>
      <c r="AF312" s="3">
        <v>166400</v>
      </c>
      <c r="AG312" s="3">
        <v>0</v>
      </c>
      <c r="AH312" s="3">
        <v>179200</v>
      </c>
      <c r="AI312" s="3">
        <v>0</v>
      </c>
      <c r="AJ312" s="3">
        <v>206080</v>
      </c>
      <c r="AP312" s="1">
        <v>2016</v>
      </c>
    </row>
    <row r="313" spans="1:42" s="1" customFormat="1" x14ac:dyDescent="0.25">
      <c r="A313" s="2" t="s">
        <v>75</v>
      </c>
      <c r="B313" s="2" t="s">
        <v>76</v>
      </c>
      <c r="C313" s="2" t="s">
        <v>77</v>
      </c>
      <c r="D313" s="2" t="s">
        <v>78</v>
      </c>
      <c r="E313" s="2" t="s">
        <v>79</v>
      </c>
      <c r="F313" s="2" t="s">
        <v>80</v>
      </c>
      <c r="G313" s="2" t="s">
        <v>240</v>
      </c>
      <c r="H313" s="2" t="s">
        <v>241</v>
      </c>
      <c r="I313" s="2" t="s">
        <v>242</v>
      </c>
      <c r="J313" s="2" t="s">
        <v>243</v>
      </c>
      <c r="K313" s="2" t="s">
        <v>164</v>
      </c>
      <c r="L313" s="2" t="s">
        <v>244</v>
      </c>
      <c r="O313" s="2" t="s">
        <v>84</v>
      </c>
      <c r="R313" s="2" t="s">
        <v>84</v>
      </c>
      <c r="S313" s="2" t="s">
        <v>85</v>
      </c>
      <c r="T313" s="2" t="s">
        <v>86</v>
      </c>
      <c r="U313" s="2" t="s">
        <v>103</v>
      </c>
      <c r="V313" s="2" t="s">
        <v>104</v>
      </c>
      <c r="W313" s="2" t="s">
        <v>117</v>
      </c>
      <c r="X313" s="2" t="s">
        <v>118</v>
      </c>
      <c r="AE313" s="3">
        <v>0</v>
      </c>
      <c r="AF313" s="3">
        <v>166400</v>
      </c>
      <c r="AG313" s="3">
        <v>0</v>
      </c>
      <c r="AH313" s="3">
        <v>179200</v>
      </c>
      <c r="AI313" s="3">
        <v>0</v>
      </c>
      <c r="AJ313" s="3">
        <v>206080</v>
      </c>
      <c r="AP313" s="1">
        <v>2016</v>
      </c>
    </row>
    <row r="314" spans="1:42" s="1" customFormat="1" x14ac:dyDescent="0.25">
      <c r="A314" s="2" t="s">
        <v>75</v>
      </c>
      <c r="B314" s="2" t="s">
        <v>76</v>
      </c>
      <c r="C314" s="2" t="s">
        <v>77</v>
      </c>
      <c r="D314" s="2" t="s">
        <v>78</v>
      </c>
      <c r="E314" s="2" t="s">
        <v>79</v>
      </c>
      <c r="F314" s="2" t="s">
        <v>80</v>
      </c>
      <c r="G314" s="2" t="s">
        <v>240</v>
      </c>
      <c r="H314" s="2" t="s">
        <v>241</v>
      </c>
      <c r="I314" s="2" t="s">
        <v>242</v>
      </c>
      <c r="J314" s="2" t="s">
        <v>243</v>
      </c>
      <c r="K314" s="2" t="s">
        <v>164</v>
      </c>
      <c r="L314" s="2" t="s">
        <v>244</v>
      </c>
      <c r="O314" s="2" t="s">
        <v>84</v>
      </c>
      <c r="R314" s="2" t="s">
        <v>84</v>
      </c>
      <c r="S314" s="2" t="s">
        <v>85</v>
      </c>
      <c r="T314" s="2" t="s">
        <v>86</v>
      </c>
      <c r="U314" s="2" t="s">
        <v>103</v>
      </c>
      <c r="V314" s="2" t="s">
        <v>104</v>
      </c>
      <c r="W314" s="2" t="s">
        <v>119</v>
      </c>
      <c r="X314" s="2" t="s">
        <v>120</v>
      </c>
      <c r="AE314" s="3">
        <v>0</v>
      </c>
      <c r="AF314" s="3">
        <v>166400</v>
      </c>
      <c r="AG314" s="3">
        <v>0</v>
      </c>
      <c r="AH314" s="3">
        <v>179200</v>
      </c>
      <c r="AI314" s="3">
        <v>0</v>
      </c>
      <c r="AJ314" s="3">
        <v>206080</v>
      </c>
      <c r="AP314" s="1">
        <v>2016</v>
      </c>
    </row>
    <row r="315" spans="1:42" s="1" customFormat="1" x14ac:dyDescent="0.25">
      <c r="A315" s="2" t="s">
        <v>75</v>
      </c>
      <c r="B315" s="2" t="s">
        <v>76</v>
      </c>
      <c r="C315" s="2" t="s">
        <v>77</v>
      </c>
      <c r="D315" s="2" t="s">
        <v>78</v>
      </c>
      <c r="E315" s="2" t="s">
        <v>79</v>
      </c>
      <c r="F315" s="2" t="s">
        <v>80</v>
      </c>
      <c r="G315" s="2" t="s">
        <v>240</v>
      </c>
      <c r="H315" s="2" t="s">
        <v>241</v>
      </c>
      <c r="I315" s="2" t="s">
        <v>242</v>
      </c>
      <c r="J315" s="2" t="s">
        <v>243</v>
      </c>
      <c r="K315" s="2" t="s">
        <v>164</v>
      </c>
      <c r="L315" s="2" t="s">
        <v>244</v>
      </c>
      <c r="O315" s="2" t="s">
        <v>84</v>
      </c>
      <c r="R315" s="2" t="s">
        <v>84</v>
      </c>
      <c r="S315" s="2" t="s">
        <v>85</v>
      </c>
      <c r="T315" s="2" t="s">
        <v>86</v>
      </c>
      <c r="U315" s="2" t="s">
        <v>103</v>
      </c>
      <c r="V315" s="2" t="s">
        <v>104</v>
      </c>
      <c r="W315" s="2" t="s">
        <v>121</v>
      </c>
      <c r="X315" s="2" t="s">
        <v>122</v>
      </c>
      <c r="AE315" s="3">
        <v>0</v>
      </c>
      <c r="AF315" s="3">
        <v>166400</v>
      </c>
      <c r="AG315" s="3">
        <v>0</v>
      </c>
      <c r="AH315" s="3">
        <v>179200</v>
      </c>
      <c r="AI315" s="3">
        <v>0</v>
      </c>
      <c r="AJ315" s="3">
        <v>206080</v>
      </c>
      <c r="AP315" s="1">
        <v>2016</v>
      </c>
    </row>
    <row r="316" spans="1:42" s="1" customFormat="1" x14ac:dyDescent="0.25">
      <c r="A316" s="2" t="s">
        <v>75</v>
      </c>
      <c r="B316" s="2" t="s">
        <v>76</v>
      </c>
      <c r="C316" s="2" t="s">
        <v>77</v>
      </c>
      <c r="D316" s="2" t="s">
        <v>78</v>
      </c>
      <c r="E316" s="2" t="s">
        <v>79</v>
      </c>
      <c r="F316" s="2" t="s">
        <v>80</v>
      </c>
      <c r="G316" s="2" t="s">
        <v>240</v>
      </c>
      <c r="H316" s="2" t="s">
        <v>241</v>
      </c>
      <c r="I316" s="2" t="s">
        <v>242</v>
      </c>
      <c r="J316" s="2" t="s">
        <v>243</v>
      </c>
      <c r="K316" s="2" t="s">
        <v>164</v>
      </c>
      <c r="L316" s="2" t="s">
        <v>244</v>
      </c>
      <c r="O316" s="2" t="s">
        <v>84</v>
      </c>
      <c r="R316" s="2" t="s">
        <v>84</v>
      </c>
      <c r="S316" s="2" t="s">
        <v>85</v>
      </c>
      <c r="T316" s="2" t="s">
        <v>86</v>
      </c>
      <c r="U316" s="2" t="s">
        <v>103</v>
      </c>
      <c r="V316" s="2" t="s">
        <v>104</v>
      </c>
      <c r="W316" s="2" t="s">
        <v>123</v>
      </c>
      <c r="X316" s="2" t="s">
        <v>124</v>
      </c>
      <c r="AE316" s="3">
        <v>0</v>
      </c>
      <c r="AF316" s="3">
        <v>166400</v>
      </c>
      <c r="AG316" s="3">
        <v>0</v>
      </c>
      <c r="AH316" s="3">
        <v>179200</v>
      </c>
      <c r="AI316" s="3">
        <v>0</v>
      </c>
      <c r="AJ316" s="3">
        <v>206080</v>
      </c>
      <c r="AP316" s="1">
        <v>2016</v>
      </c>
    </row>
    <row r="317" spans="1:42" s="1" customFormat="1" x14ac:dyDescent="0.25">
      <c r="A317" s="2" t="s">
        <v>75</v>
      </c>
      <c r="B317" s="2" t="s">
        <v>76</v>
      </c>
      <c r="C317" s="2" t="s">
        <v>77</v>
      </c>
      <c r="D317" s="2" t="s">
        <v>78</v>
      </c>
      <c r="E317" s="2" t="s">
        <v>79</v>
      </c>
      <c r="F317" s="2" t="s">
        <v>80</v>
      </c>
      <c r="G317" s="2" t="s">
        <v>240</v>
      </c>
      <c r="H317" s="2" t="s">
        <v>241</v>
      </c>
      <c r="I317" s="2" t="s">
        <v>242</v>
      </c>
      <c r="J317" s="2" t="s">
        <v>243</v>
      </c>
      <c r="K317" s="2" t="s">
        <v>164</v>
      </c>
      <c r="L317" s="2" t="s">
        <v>244</v>
      </c>
      <c r="O317" s="2" t="s">
        <v>84</v>
      </c>
      <c r="R317" s="2" t="s">
        <v>84</v>
      </c>
      <c r="S317" s="2" t="s">
        <v>85</v>
      </c>
      <c r="T317" s="2" t="s">
        <v>86</v>
      </c>
      <c r="U317" s="2" t="s">
        <v>103</v>
      </c>
      <c r="V317" s="2" t="s">
        <v>104</v>
      </c>
      <c r="W317" s="2" t="s">
        <v>125</v>
      </c>
      <c r="X317" s="2" t="s">
        <v>126</v>
      </c>
      <c r="AE317" s="3">
        <v>0</v>
      </c>
      <c r="AF317" s="3">
        <v>166400</v>
      </c>
      <c r="AG317" s="3">
        <v>0</v>
      </c>
      <c r="AH317" s="3">
        <v>179200</v>
      </c>
      <c r="AI317" s="3">
        <v>0</v>
      </c>
      <c r="AJ317" s="3">
        <v>206080</v>
      </c>
      <c r="AP317" s="1">
        <v>2016</v>
      </c>
    </row>
    <row r="318" spans="1:42" s="1" customFormat="1" x14ac:dyDescent="0.25">
      <c r="A318" s="2" t="s">
        <v>75</v>
      </c>
      <c r="B318" s="2" t="s">
        <v>76</v>
      </c>
      <c r="C318" s="2" t="s">
        <v>77</v>
      </c>
      <c r="D318" s="2" t="s">
        <v>78</v>
      </c>
      <c r="E318" s="2" t="s">
        <v>79</v>
      </c>
      <c r="F318" s="2" t="s">
        <v>80</v>
      </c>
      <c r="G318" s="2" t="s">
        <v>240</v>
      </c>
      <c r="H318" s="2" t="s">
        <v>241</v>
      </c>
      <c r="I318" s="2" t="s">
        <v>242</v>
      </c>
      <c r="J318" s="2" t="s">
        <v>243</v>
      </c>
      <c r="K318" s="2" t="s">
        <v>164</v>
      </c>
      <c r="L318" s="2" t="s">
        <v>244</v>
      </c>
      <c r="O318" s="2" t="s">
        <v>84</v>
      </c>
      <c r="R318" s="2" t="s">
        <v>84</v>
      </c>
      <c r="S318" s="2" t="s">
        <v>85</v>
      </c>
      <c r="T318" s="2" t="s">
        <v>86</v>
      </c>
      <c r="U318" s="2" t="s">
        <v>103</v>
      </c>
      <c r="V318" s="2" t="s">
        <v>104</v>
      </c>
      <c r="W318" s="2" t="s">
        <v>127</v>
      </c>
      <c r="X318" s="2" t="s">
        <v>128</v>
      </c>
      <c r="AE318" s="3">
        <v>0</v>
      </c>
      <c r="AF318" s="3">
        <v>166400</v>
      </c>
      <c r="AG318" s="3">
        <v>0</v>
      </c>
      <c r="AH318" s="3">
        <v>179200</v>
      </c>
      <c r="AI318" s="3">
        <v>0</v>
      </c>
      <c r="AJ318" s="3">
        <v>206080</v>
      </c>
      <c r="AP318" s="1">
        <v>2016</v>
      </c>
    </row>
    <row r="319" spans="1:42" s="1" customFormat="1" x14ac:dyDescent="0.25">
      <c r="A319" s="2" t="s">
        <v>75</v>
      </c>
      <c r="B319" s="2" t="s">
        <v>76</v>
      </c>
      <c r="C319" s="2" t="s">
        <v>77</v>
      </c>
      <c r="D319" s="2" t="s">
        <v>78</v>
      </c>
      <c r="E319" s="2" t="s">
        <v>79</v>
      </c>
      <c r="F319" s="2" t="s">
        <v>80</v>
      </c>
      <c r="G319" s="2" t="s">
        <v>240</v>
      </c>
      <c r="H319" s="2" t="s">
        <v>241</v>
      </c>
      <c r="I319" s="2" t="s">
        <v>242</v>
      </c>
      <c r="J319" s="2" t="s">
        <v>243</v>
      </c>
      <c r="K319" s="2" t="s">
        <v>164</v>
      </c>
      <c r="L319" s="2" t="s">
        <v>244</v>
      </c>
      <c r="O319" s="2" t="s">
        <v>84</v>
      </c>
      <c r="R319" s="2" t="s">
        <v>84</v>
      </c>
      <c r="S319" s="2" t="s">
        <v>85</v>
      </c>
      <c r="T319" s="2" t="s">
        <v>86</v>
      </c>
      <c r="U319" s="2" t="s">
        <v>103</v>
      </c>
      <c r="V319" s="2" t="s">
        <v>104</v>
      </c>
      <c r="W319" s="2" t="s">
        <v>129</v>
      </c>
      <c r="X319" s="2" t="s">
        <v>130</v>
      </c>
      <c r="AE319" s="3">
        <v>0</v>
      </c>
      <c r="AF319" s="3">
        <v>166400</v>
      </c>
      <c r="AG319" s="3">
        <v>0</v>
      </c>
      <c r="AH319" s="3">
        <v>179200</v>
      </c>
      <c r="AI319" s="3">
        <v>0</v>
      </c>
      <c r="AJ319" s="3">
        <v>206080</v>
      </c>
      <c r="AP319" s="1">
        <v>2016</v>
      </c>
    </row>
    <row r="320" spans="1:42" s="1" customFormat="1" x14ac:dyDescent="0.25">
      <c r="A320" s="2" t="s">
        <v>75</v>
      </c>
      <c r="B320" s="2" t="s">
        <v>76</v>
      </c>
      <c r="C320" s="2" t="s">
        <v>77</v>
      </c>
      <c r="D320" s="2" t="s">
        <v>78</v>
      </c>
      <c r="E320" s="2" t="s">
        <v>79</v>
      </c>
      <c r="F320" s="2" t="s">
        <v>80</v>
      </c>
      <c r="G320" s="2" t="s">
        <v>240</v>
      </c>
      <c r="H320" s="2" t="s">
        <v>241</v>
      </c>
      <c r="I320" s="2" t="s">
        <v>242</v>
      </c>
      <c r="J320" s="2" t="s">
        <v>243</v>
      </c>
      <c r="K320" s="2" t="s">
        <v>164</v>
      </c>
      <c r="L320" s="2" t="s">
        <v>244</v>
      </c>
      <c r="O320" s="2" t="s">
        <v>84</v>
      </c>
      <c r="R320" s="2" t="s">
        <v>84</v>
      </c>
      <c r="S320" s="2" t="s">
        <v>85</v>
      </c>
      <c r="T320" s="2" t="s">
        <v>86</v>
      </c>
      <c r="U320" s="2" t="s">
        <v>103</v>
      </c>
      <c r="V320" s="2" t="s">
        <v>104</v>
      </c>
      <c r="W320" s="2" t="s">
        <v>131</v>
      </c>
      <c r="X320" s="2" t="s">
        <v>132</v>
      </c>
      <c r="AE320" s="3">
        <v>0</v>
      </c>
      <c r="AF320" s="3">
        <v>166400</v>
      </c>
      <c r="AG320" s="3">
        <v>0</v>
      </c>
      <c r="AH320" s="3">
        <v>179200</v>
      </c>
      <c r="AI320" s="3">
        <v>0</v>
      </c>
      <c r="AJ320" s="3">
        <v>206080</v>
      </c>
      <c r="AP320" s="1">
        <v>2016</v>
      </c>
    </row>
    <row r="321" spans="1:42" s="1" customFormat="1" x14ac:dyDescent="0.25">
      <c r="A321" s="2" t="s">
        <v>75</v>
      </c>
      <c r="B321" s="2" t="s">
        <v>76</v>
      </c>
      <c r="C321" s="2" t="s">
        <v>77</v>
      </c>
      <c r="D321" s="2" t="s">
        <v>78</v>
      </c>
      <c r="E321" s="2" t="s">
        <v>79</v>
      </c>
      <c r="F321" s="2" t="s">
        <v>80</v>
      </c>
      <c r="G321" s="2" t="s">
        <v>240</v>
      </c>
      <c r="H321" s="2" t="s">
        <v>241</v>
      </c>
      <c r="I321" s="2" t="s">
        <v>242</v>
      </c>
      <c r="J321" s="2" t="s">
        <v>243</v>
      </c>
      <c r="K321" s="2" t="s">
        <v>164</v>
      </c>
      <c r="L321" s="2" t="s">
        <v>244</v>
      </c>
      <c r="O321" s="2" t="s">
        <v>84</v>
      </c>
      <c r="R321" s="2" t="s">
        <v>84</v>
      </c>
      <c r="S321" s="2" t="s">
        <v>85</v>
      </c>
      <c r="T321" s="2" t="s">
        <v>86</v>
      </c>
      <c r="U321" s="2" t="s">
        <v>103</v>
      </c>
      <c r="V321" s="2" t="s">
        <v>104</v>
      </c>
      <c r="W321" s="2" t="s">
        <v>133</v>
      </c>
      <c r="X321" s="2" t="s">
        <v>134</v>
      </c>
      <c r="AE321" s="3">
        <v>0</v>
      </c>
      <c r="AF321" s="3">
        <v>166400</v>
      </c>
      <c r="AG321" s="3">
        <v>0</v>
      </c>
      <c r="AH321" s="3">
        <v>179200</v>
      </c>
      <c r="AI321" s="3">
        <v>0</v>
      </c>
      <c r="AJ321" s="3">
        <v>206080</v>
      </c>
      <c r="AP321" s="1">
        <v>2016</v>
      </c>
    </row>
    <row r="322" spans="1:42" s="1" customFormat="1" x14ac:dyDescent="0.25">
      <c r="A322" s="2" t="s">
        <v>75</v>
      </c>
      <c r="B322" s="2" t="s">
        <v>76</v>
      </c>
      <c r="C322" s="2" t="s">
        <v>77</v>
      </c>
      <c r="D322" s="2" t="s">
        <v>78</v>
      </c>
      <c r="E322" s="2" t="s">
        <v>79</v>
      </c>
      <c r="F322" s="2" t="s">
        <v>80</v>
      </c>
      <c r="G322" s="2" t="s">
        <v>240</v>
      </c>
      <c r="H322" s="2" t="s">
        <v>241</v>
      </c>
      <c r="I322" s="2" t="s">
        <v>242</v>
      </c>
      <c r="J322" s="2" t="s">
        <v>243</v>
      </c>
      <c r="K322" s="2" t="s">
        <v>164</v>
      </c>
      <c r="L322" s="2" t="s">
        <v>244</v>
      </c>
      <c r="O322" s="2" t="s">
        <v>84</v>
      </c>
      <c r="R322" s="2" t="s">
        <v>84</v>
      </c>
      <c r="S322" s="2" t="s">
        <v>85</v>
      </c>
      <c r="T322" s="2" t="s">
        <v>86</v>
      </c>
      <c r="U322" s="2" t="s">
        <v>103</v>
      </c>
      <c r="V322" s="2" t="s">
        <v>104</v>
      </c>
      <c r="W322" s="2" t="s">
        <v>135</v>
      </c>
      <c r="X322" s="2" t="s">
        <v>136</v>
      </c>
      <c r="AE322" s="3">
        <v>0</v>
      </c>
      <c r="AF322" s="3">
        <v>166400</v>
      </c>
      <c r="AG322" s="3">
        <v>0</v>
      </c>
      <c r="AH322" s="3">
        <v>179200</v>
      </c>
      <c r="AI322" s="3">
        <v>0</v>
      </c>
      <c r="AJ322" s="3">
        <v>206080</v>
      </c>
      <c r="AP322" s="1">
        <v>2016</v>
      </c>
    </row>
    <row r="323" spans="1:42" s="1" customFormat="1" x14ac:dyDescent="0.25">
      <c r="A323" s="2" t="s">
        <v>75</v>
      </c>
      <c r="B323" s="2" t="s">
        <v>76</v>
      </c>
      <c r="C323" s="2" t="s">
        <v>77</v>
      </c>
      <c r="D323" s="2" t="s">
        <v>78</v>
      </c>
      <c r="E323" s="2" t="s">
        <v>79</v>
      </c>
      <c r="F323" s="2" t="s">
        <v>80</v>
      </c>
      <c r="G323" s="2" t="s">
        <v>245</v>
      </c>
      <c r="H323" s="2" t="s">
        <v>246</v>
      </c>
      <c r="I323" s="2" t="s">
        <v>247</v>
      </c>
      <c r="J323" s="2" t="s">
        <v>248</v>
      </c>
      <c r="K323" s="2" t="s">
        <v>164</v>
      </c>
      <c r="L323" s="2" t="s">
        <v>249</v>
      </c>
      <c r="O323" s="2" t="s">
        <v>84</v>
      </c>
      <c r="R323" s="2" t="s">
        <v>84</v>
      </c>
      <c r="S323" s="2" t="s">
        <v>85</v>
      </c>
      <c r="T323" s="2" t="s">
        <v>86</v>
      </c>
      <c r="U323" s="2" t="s">
        <v>87</v>
      </c>
      <c r="V323" s="2" t="s">
        <v>88</v>
      </c>
      <c r="W323" s="2" t="s">
        <v>89</v>
      </c>
      <c r="X323" s="2" t="s">
        <v>90</v>
      </c>
      <c r="AE323" s="3">
        <v>0</v>
      </c>
      <c r="AF323" s="3">
        <v>166400</v>
      </c>
      <c r="AG323" s="3">
        <v>0</v>
      </c>
      <c r="AH323" s="3">
        <v>179200</v>
      </c>
      <c r="AI323" s="3">
        <v>0</v>
      </c>
      <c r="AJ323" s="3">
        <v>206080</v>
      </c>
      <c r="AP323" s="1">
        <v>2016</v>
      </c>
    </row>
    <row r="324" spans="1:42" s="1" customFormat="1" x14ac:dyDescent="0.25">
      <c r="A324" s="2" t="s">
        <v>75</v>
      </c>
      <c r="B324" s="2" t="s">
        <v>76</v>
      </c>
      <c r="C324" s="2" t="s">
        <v>77</v>
      </c>
      <c r="D324" s="2" t="s">
        <v>78</v>
      </c>
      <c r="E324" s="2" t="s">
        <v>79</v>
      </c>
      <c r="F324" s="2" t="s">
        <v>80</v>
      </c>
      <c r="G324" s="2" t="s">
        <v>245</v>
      </c>
      <c r="H324" s="2" t="s">
        <v>246</v>
      </c>
      <c r="I324" s="2" t="s">
        <v>247</v>
      </c>
      <c r="J324" s="2" t="s">
        <v>248</v>
      </c>
      <c r="K324" s="2" t="s">
        <v>164</v>
      </c>
      <c r="L324" s="2" t="s">
        <v>249</v>
      </c>
      <c r="O324" s="2" t="s">
        <v>84</v>
      </c>
      <c r="R324" s="2" t="s">
        <v>84</v>
      </c>
      <c r="S324" s="2" t="s">
        <v>85</v>
      </c>
      <c r="T324" s="2" t="s">
        <v>86</v>
      </c>
      <c r="U324" s="2" t="s">
        <v>87</v>
      </c>
      <c r="V324" s="2" t="s">
        <v>88</v>
      </c>
      <c r="W324" s="2" t="s">
        <v>97</v>
      </c>
      <c r="X324" s="2" t="s">
        <v>98</v>
      </c>
      <c r="AE324" s="3">
        <v>0</v>
      </c>
      <c r="AF324" s="3">
        <v>166400</v>
      </c>
      <c r="AG324" s="3">
        <v>0</v>
      </c>
      <c r="AH324" s="3">
        <v>179200</v>
      </c>
      <c r="AI324" s="3">
        <v>0</v>
      </c>
      <c r="AJ324" s="3">
        <v>206080</v>
      </c>
      <c r="AP324" s="1">
        <v>2016</v>
      </c>
    </row>
    <row r="325" spans="1:42" s="1" customFormat="1" x14ac:dyDescent="0.25">
      <c r="A325" s="2" t="s">
        <v>75</v>
      </c>
      <c r="B325" s="2" t="s">
        <v>76</v>
      </c>
      <c r="C325" s="2" t="s">
        <v>77</v>
      </c>
      <c r="D325" s="2" t="s">
        <v>78</v>
      </c>
      <c r="E325" s="2" t="s">
        <v>79</v>
      </c>
      <c r="F325" s="2" t="s">
        <v>80</v>
      </c>
      <c r="G325" s="2" t="s">
        <v>245</v>
      </c>
      <c r="H325" s="2" t="s">
        <v>246</v>
      </c>
      <c r="I325" s="2" t="s">
        <v>247</v>
      </c>
      <c r="J325" s="2" t="s">
        <v>248</v>
      </c>
      <c r="K325" s="2" t="s">
        <v>164</v>
      </c>
      <c r="L325" s="2" t="s">
        <v>249</v>
      </c>
      <c r="O325" s="2" t="s">
        <v>84</v>
      </c>
      <c r="R325" s="2" t="s">
        <v>84</v>
      </c>
      <c r="S325" s="2" t="s">
        <v>85</v>
      </c>
      <c r="T325" s="2" t="s">
        <v>86</v>
      </c>
      <c r="U325" s="2" t="s">
        <v>87</v>
      </c>
      <c r="V325" s="2" t="s">
        <v>88</v>
      </c>
      <c r="W325" s="2" t="s">
        <v>99</v>
      </c>
      <c r="X325" s="2" t="s">
        <v>100</v>
      </c>
      <c r="AE325" s="3">
        <v>0</v>
      </c>
      <c r="AF325" s="3">
        <v>166400</v>
      </c>
      <c r="AG325" s="3">
        <v>0</v>
      </c>
      <c r="AH325" s="3">
        <v>179200</v>
      </c>
      <c r="AI325" s="3">
        <v>0</v>
      </c>
      <c r="AJ325" s="3">
        <v>206080</v>
      </c>
      <c r="AP325" s="1">
        <v>2016</v>
      </c>
    </row>
    <row r="326" spans="1:42" s="1" customFormat="1" x14ac:dyDescent="0.25">
      <c r="A326" s="2" t="s">
        <v>75</v>
      </c>
      <c r="B326" s="2" t="s">
        <v>76</v>
      </c>
      <c r="C326" s="2" t="s">
        <v>77</v>
      </c>
      <c r="D326" s="2" t="s">
        <v>78</v>
      </c>
      <c r="E326" s="2" t="s">
        <v>79</v>
      </c>
      <c r="F326" s="2" t="s">
        <v>80</v>
      </c>
      <c r="G326" s="2" t="s">
        <v>245</v>
      </c>
      <c r="H326" s="2" t="s">
        <v>246</v>
      </c>
      <c r="I326" s="2" t="s">
        <v>247</v>
      </c>
      <c r="J326" s="2" t="s">
        <v>248</v>
      </c>
      <c r="K326" s="2" t="s">
        <v>164</v>
      </c>
      <c r="L326" s="2" t="s">
        <v>249</v>
      </c>
      <c r="O326" s="2" t="s">
        <v>84</v>
      </c>
      <c r="R326" s="2" t="s">
        <v>84</v>
      </c>
      <c r="S326" s="2" t="s">
        <v>85</v>
      </c>
      <c r="T326" s="2" t="s">
        <v>86</v>
      </c>
      <c r="U326" s="2" t="s">
        <v>87</v>
      </c>
      <c r="V326" s="2" t="s">
        <v>88</v>
      </c>
      <c r="W326" s="2" t="s">
        <v>101</v>
      </c>
      <c r="X326" s="2" t="s">
        <v>102</v>
      </c>
      <c r="AE326" s="3">
        <v>0</v>
      </c>
      <c r="AF326" s="3">
        <v>166400</v>
      </c>
      <c r="AG326" s="3">
        <v>0</v>
      </c>
      <c r="AH326" s="3">
        <v>179200</v>
      </c>
      <c r="AI326" s="3">
        <v>0</v>
      </c>
      <c r="AJ326" s="3">
        <v>206080</v>
      </c>
      <c r="AP326" s="1">
        <v>2016</v>
      </c>
    </row>
    <row r="327" spans="1:42" s="1" customFormat="1" x14ac:dyDescent="0.25">
      <c r="A327" s="2" t="s">
        <v>75</v>
      </c>
      <c r="B327" s="2" t="s">
        <v>76</v>
      </c>
      <c r="C327" s="2" t="s">
        <v>77</v>
      </c>
      <c r="D327" s="2" t="s">
        <v>78</v>
      </c>
      <c r="E327" s="2" t="s">
        <v>79</v>
      </c>
      <c r="F327" s="2" t="s">
        <v>80</v>
      </c>
      <c r="G327" s="2" t="s">
        <v>245</v>
      </c>
      <c r="H327" s="2" t="s">
        <v>246</v>
      </c>
      <c r="I327" s="2" t="s">
        <v>247</v>
      </c>
      <c r="J327" s="2" t="s">
        <v>248</v>
      </c>
      <c r="K327" s="2" t="s">
        <v>164</v>
      </c>
      <c r="L327" s="2" t="s">
        <v>249</v>
      </c>
      <c r="O327" s="2" t="s">
        <v>84</v>
      </c>
      <c r="R327" s="2" t="s">
        <v>84</v>
      </c>
      <c r="S327" s="2" t="s">
        <v>85</v>
      </c>
      <c r="T327" s="2" t="s">
        <v>86</v>
      </c>
      <c r="U327" s="2" t="s">
        <v>103</v>
      </c>
      <c r="V327" s="2" t="s">
        <v>104</v>
      </c>
      <c r="W327" s="2" t="s">
        <v>105</v>
      </c>
      <c r="X327" s="2" t="s">
        <v>106</v>
      </c>
      <c r="AE327" s="3">
        <v>0</v>
      </c>
      <c r="AF327" s="3">
        <v>166400</v>
      </c>
      <c r="AG327" s="3">
        <v>0</v>
      </c>
      <c r="AH327" s="3">
        <v>179200</v>
      </c>
      <c r="AI327" s="3">
        <v>0</v>
      </c>
      <c r="AJ327" s="3">
        <v>206080</v>
      </c>
      <c r="AP327" s="1">
        <v>2016</v>
      </c>
    </row>
    <row r="328" spans="1:42" s="1" customFormat="1" x14ac:dyDescent="0.25">
      <c r="A328" s="2" t="s">
        <v>75</v>
      </c>
      <c r="B328" s="2" t="s">
        <v>76</v>
      </c>
      <c r="C328" s="2" t="s">
        <v>77</v>
      </c>
      <c r="D328" s="2" t="s">
        <v>78</v>
      </c>
      <c r="E328" s="2" t="s">
        <v>79</v>
      </c>
      <c r="F328" s="2" t="s">
        <v>80</v>
      </c>
      <c r="G328" s="2" t="s">
        <v>245</v>
      </c>
      <c r="H328" s="2" t="s">
        <v>246</v>
      </c>
      <c r="I328" s="2" t="s">
        <v>247</v>
      </c>
      <c r="J328" s="2" t="s">
        <v>248</v>
      </c>
      <c r="K328" s="2" t="s">
        <v>164</v>
      </c>
      <c r="L328" s="2" t="s">
        <v>249</v>
      </c>
      <c r="O328" s="2" t="s">
        <v>84</v>
      </c>
      <c r="R328" s="2" t="s">
        <v>84</v>
      </c>
      <c r="S328" s="2" t="s">
        <v>85</v>
      </c>
      <c r="T328" s="2" t="s">
        <v>86</v>
      </c>
      <c r="U328" s="2" t="s">
        <v>103</v>
      </c>
      <c r="V328" s="2" t="s">
        <v>104</v>
      </c>
      <c r="W328" s="2" t="s">
        <v>107</v>
      </c>
      <c r="X328" s="2" t="s">
        <v>106</v>
      </c>
      <c r="AE328" s="3">
        <v>0</v>
      </c>
      <c r="AF328" s="3">
        <v>166400</v>
      </c>
      <c r="AG328" s="3">
        <v>0</v>
      </c>
      <c r="AH328" s="3">
        <v>179200</v>
      </c>
      <c r="AI328" s="3">
        <v>0</v>
      </c>
      <c r="AJ328" s="3">
        <v>206080</v>
      </c>
      <c r="AP328" s="1">
        <v>2016</v>
      </c>
    </row>
    <row r="329" spans="1:42" s="1" customFormat="1" x14ac:dyDescent="0.25">
      <c r="A329" s="2" t="s">
        <v>75</v>
      </c>
      <c r="B329" s="2" t="s">
        <v>76</v>
      </c>
      <c r="C329" s="2" t="s">
        <v>77</v>
      </c>
      <c r="D329" s="2" t="s">
        <v>78</v>
      </c>
      <c r="E329" s="2" t="s">
        <v>79</v>
      </c>
      <c r="F329" s="2" t="s">
        <v>80</v>
      </c>
      <c r="G329" s="2" t="s">
        <v>245</v>
      </c>
      <c r="H329" s="2" t="s">
        <v>246</v>
      </c>
      <c r="I329" s="2" t="s">
        <v>247</v>
      </c>
      <c r="J329" s="2" t="s">
        <v>248</v>
      </c>
      <c r="K329" s="2" t="s">
        <v>164</v>
      </c>
      <c r="L329" s="2" t="s">
        <v>249</v>
      </c>
      <c r="O329" s="2" t="s">
        <v>84</v>
      </c>
      <c r="R329" s="2" t="s">
        <v>84</v>
      </c>
      <c r="S329" s="2" t="s">
        <v>85</v>
      </c>
      <c r="T329" s="2" t="s">
        <v>86</v>
      </c>
      <c r="U329" s="2" t="s">
        <v>103</v>
      </c>
      <c r="V329" s="2" t="s">
        <v>104</v>
      </c>
      <c r="W329" s="2" t="s">
        <v>108</v>
      </c>
      <c r="X329" s="2" t="s">
        <v>109</v>
      </c>
      <c r="AE329" s="3">
        <v>0</v>
      </c>
      <c r="AF329" s="3">
        <v>166400</v>
      </c>
      <c r="AG329" s="3">
        <v>0</v>
      </c>
      <c r="AH329" s="3">
        <v>179200</v>
      </c>
      <c r="AI329" s="3">
        <v>0</v>
      </c>
      <c r="AJ329" s="3">
        <v>206080</v>
      </c>
      <c r="AP329" s="1">
        <v>2016</v>
      </c>
    </row>
    <row r="330" spans="1:42" s="1" customFormat="1" x14ac:dyDescent="0.25">
      <c r="A330" s="2" t="s">
        <v>75</v>
      </c>
      <c r="B330" s="2" t="s">
        <v>76</v>
      </c>
      <c r="C330" s="2" t="s">
        <v>77</v>
      </c>
      <c r="D330" s="2" t="s">
        <v>78</v>
      </c>
      <c r="E330" s="2" t="s">
        <v>79</v>
      </c>
      <c r="F330" s="2" t="s">
        <v>80</v>
      </c>
      <c r="G330" s="2" t="s">
        <v>245</v>
      </c>
      <c r="H330" s="2" t="s">
        <v>246</v>
      </c>
      <c r="I330" s="2" t="s">
        <v>247</v>
      </c>
      <c r="J330" s="2" t="s">
        <v>248</v>
      </c>
      <c r="K330" s="2" t="s">
        <v>164</v>
      </c>
      <c r="L330" s="2" t="s">
        <v>249</v>
      </c>
      <c r="O330" s="2" t="s">
        <v>84</v>
      </c>
      <c r="R330" s="2" t="s">
        <v>84</v>
      </c>
      <c r="S330" s="2" t="s">
        <v>85</v>
      </c>
      <c r="T330" s="2" t="s">
        <v>86</v>
      </c>
      <c r="U330" s="2" t="s">
        <v>103</v>
      </c>
      <c r="V330" s="2" t="s">
        <v>104</v>
      </c>
      <c r="W330" s="2" t="s">
        <v>110</v>
      </c>
      <c r="X330" s="2" t="s">
        <v>100</v>
      </c>
      <c r="AE330" s="3">
        <v>0</v>
      </c>
      <c r="AF330" s="3">
        <v>166400</v>
      </c>
      <c r="AG330" s="3">
        <v>0</v>
      </c>
      <c r="AH330" s="3">
        <v>179200</v>
      </c>
      <c r="AI330" s="3">
        <v>0</v>
      </c>
      <c r="AJ330" s="3">
        <v>206080</v>
      </c>
      <c r="AP330" s="1">
        <v>2016</v>
      </c>
    </row>
    <row r="331" spans="1:42" s="1" customFormat="1" x14ac:dyDescent="0.25">
      <c r="A331" s="2" t="s">
        <v>75</v>
      </c>
      <c r="B331" s="2" t="s">
        <v>76</v>
      </c>
      <c r="C331" s="2" t="s">
        <v>77</v>
      </c>
      <c r="D331" s="2" t="s">
        <v>78</v>
      </c>
      <c r="E331" s="2" t="s">
        <v>79</v>
      </c>
      <c r="F331" s="2" t="s">
        <v>80</v>
      </c>
      <c r="G331" s="2" t="s">
        <v>245</v>
      </c>
      <c r="H331" s="2" t="s">
        <v>246</v>
      </c>
      <c r="I331" s="2" t="s">
        <v>247</v>
      </c>
      <c r="J331" s="2" t="s">
        <v>248</v>
      </c>
      <c r="K331" s="2" t="s">
        <v>164</v>
      </c>
      <c r="L331" s="2" t="s">
        <v>249</v>
      </c>
      <c r="O331" s="2" t="s">
        <v>84</v>
      </c>
      <c r="R331" s="2" t="s">
        <v>84</v>
      </c>
      <c r="S331" s="2" t="s">
        <v>85</v>
      </c>
      <c r="T331" s="2" t="s">
        <v>86</v>
      </c>
      <c r="U331" s="2" t="s">
        <v>103</v>
      </c>
      <c r="V331" s="2" t="s">
        <v>104</v>
      </c>
      <c r="W331" s="2" t="s">
        <v>111</v>
      </c>
      <c r="X331" s="2" t="s">
        <v>112</v>
      </c>
      <c r="AE331" s="3">
        <v>0</v>
      </c>
      <c r="AF331" s="3">
        <v>166400</v>
      </c>
      <c r="AG331" s="3">
        <v>0</v>
      </c>
      <c r="AH331" s="3">
        <v>179200</v>
      </c>
      <c r="AI331" s="3">
        <v>0</v>
      </c>
      <c r="AJ331" s="3">
        <v>206080</v>
      </c>
      <c r="AP331" s="1">
        <v>2016</v>
      </c>
    </row>
    <row r="332" spans="1:42" s="1" customFormat="1" x14ac:dyDescent="0.25">
      <c r="A332" s="2" t="s">
        <v>75</v>
      </c>
      <c r="B332" s="2" t="s">
        <v>76</v>
      </c>
      <c r="C332" s="2" t="s">
        <v>77</v>
      </c>
      <c r="D332" s="2" t="s">
        <v>78</v>
      </c>
      <c r="E332" s="2" t="s">
        <v>79</v>
      </c>
      <c r="F332" s="2" t="s">
        <v>80</v>
      </c>
      <c r="G332" s="2" t="s">
        <v>245</v>
      </c>
      <c r="H332" s="2" t="s">
        <v>246</v>
      </c>
      <c r="I332" s="2" t="s">
        <v>247</v>
      </c>
      <c r="J332" s="2" t="s">
        <v>248</v>
      </c>
      <c r="K332" s="2" t="s">
        <v>164</v>
      </c>
      <c r="L332" s="2" t="s">
        <v>249</v>
      </c>
      <c r="O332" s="2" t="s">
        <v>84</v>
      </c>
      <c r="R332" s="2" t="s">
        <v>84</v>
      </c>
      <c r="S332" s="2" t="s">
        <v>85</v>
      </c>
      <c r="T332" s="2" t="s">
        <v>86</v>
      </c>
      <c r="U332" s="2" t="s">
        <v>103</v>
      </c>
      <c r="V332" s="2" t="s">
        <v>104</v>
      </c>
      <c r="W332" s="2" t="s">
        <v>113</v>
      </c>
      <c r="X332" s="2" t="s">
        <v>114</v>
      </c>
      <c r="AE332" s="3">
        <v>0</v>
      </c>
      <c r="AF332" s="3">
        <v>166400</v>
      </c>
      <c r="AG332" s="3">
        <v>0</v>
      </c>
      <c r="AH332" s="3">
        <v>179200</v>
      </c>
      <c r="AI332" s="3">
        <v>0</v>
      </c>
      <c r="AJ332" s="3">
        <v>206080</v>
      </c>
      <c r="AP332" s="1">
        <v>2016</v>
      </c>
    </row>
    <row r="333" spans="1:42" s="1" customFormat="1" x14ac:dyDescent="0.25">
      <c r="A333" s="2" t="s">
        <v>75</v>
      </c>
      <c r="B333" s="2" t="s">
        <v>76</v>
      </c>
      <c r="C333" s="2" t="s">
        <v>77</v>
      </c>
      <c r="D333" s="2" t="s">
        <v>78</v>
      </c>
      <c r="E333" s="2" t="s">
        <v>79</v>
      </c>
      <c r="F333" s="2" t="s">
        <v>80</v>
      </c>
      <c r="G333" s="2" t="s">
        <v>245</v>
      </c>
      <c r="H333" s="2" t="s">
        <v>246</v>
      </c>
      <c r="I333" s="2" t="s">
        <v>247</v>
      </c>
      <c r="J333" s="2" t="s">
        <v>248</v>
      </c>
      <c r="K333" s="2" t="s">
        <v>164</v>
      </c>
      <c r="L333" s="2" t="s">
        <v>249</v>
      </c>
      <c r="O333" s="2" t="s">
        <v>84</v>
      </c>
      <c r="R333" s="2" t="s">
        <v>84</v>
      </c>
      <c r="S333" s="2" t="s">
        <v>85</v>
      </c>
      <c r="T333" s="2" t="s">
        <v>86</v>
      </c>
      <c r="U333" s="2" t="s">
        <v>103</v>
      </c>
      <c r="V333" s="2" t="s">
        <v>104</v>
      </c>
      <c r="W333" s="2" t="s">
        <v>115</v>
      </c>
      <c r="X333" s="2" t="s">
        <v>116</v>
      </c>
      <c r="AE333" s="3">
        <v>0</v>
      </c>
      <c r="AF333" s="3">
        <v>166400</v>
      </c>
      <c r="AG333" s="3">
        <v>0</v>
      </c>
      <c r="AH333" s="3">
        <v>179200</v>
      </c>
      <c r="AI333" s="3">
        <v>0</v>
      </c>
      <c r="AJ333" s="3">
        <v>206080</v>
      </c>
      <c r="AP333" s="1">
        <v>2016</v>
      </c>
    </row>
    <row r="334" spans="1:42" s="1" customFormat="1" x14ac:dyDescent="0.25">
      <c r="A334" s="2" t="s">
        <v>75</v>
      </c>
      <c r="B334" s="2" t="s">
        <v>76</v>
      </c>
      <c r="C334" s="2" t="s">
        <v>77</v>
      </c>
      <c r="D334" s="2" t="s">
        <v>78</v>
      </c>
      <c r="E334" s="2" t="s">
        <v>79</v>
      </c>
      <c r="F334" s="2" t="s">
        <v>80</v>
      </c>
      <c r="G334" s="2" t="s">
        <v>245</v>
      </c>
      <c r="H334" s="2" t="s">
        <v>246</v>
      </c>
      <c r="I334" s="2" t="s">
        <v>247</v>
      </c>
      <c r="J334" s="2" t="s">
        <v>248</v>
      </c>
      <c r="K334" s="2" t="s">
        <v>164</v>
      </c>
      <c r="L334" s="2" t="s">
        <v>249</v>
      </c>
      <c r="O334" s="2" t="s">
        <v>84</v>
      </c>
      <c r="R334" s="2" t="s">
        <v>84</v>
      </c>
      <c r="S334" s="2" t="s">
        <v>85</v>
      </c>
      <c r="T334" s="2" t="s">
        <v>86</v>
      </c>
      <c r="U334" s="2" t="s">
        <v>103</v>
      </c>
      <c r="V334" s="2" t="s">
        <v>104</v>
      </c>
      <c r="W334" s="2" t="s">
        <v>117</v>
      </c>
      <c r="X334" s="2" t="s">
        <v>118</v>
      </c>
      <c r="AE334" s="3">
        <v>0</v>
      </c>
      <c r="AF334" s="3">
        <v>166400</v>
      </c>
      <c r="AG334" s="3">
        <v>0</v>
      </c>
      <c r="AH334" s="3">
        <v>179200</v>
      </c>
      <c r="AI334" s="3">
        <v>0</v>
      </c>
      <c r="AJ334" s="3">
        <v>206080</v>
      </c>
      <c r="AP334" s="1">
        <v>2016</v>
      </c>
    </row>
    <row r="335" spans="1:42" s="1" customFormat="1" x14ac:dyDescent="0.25">
      <c r="A335" s="2" t="s">
        <v>75</v>
      </c>
      <c r="B335" s="2" t="s">
        <v>76</v>
      </c>
      <c r="C335" s="2" t="s">
        <v>77</v>
      </c>
      <c r="D335" s="2" t="s">
        <v>78</v>
      </c>
      <c r="E335" s="2" t="s">
        <v>79</v>
      </c>
      <c r="F335" s="2" t="s">
        <v>80</v>
      </c>
      <c r="G335" s="2" t="s">
        <v>245</v>
      </c>
      <c r="H335" s="2" t="s">
        <v>246</v>
      </c>
      <c r="I335" s="2" t="s">
        <v>247</v>
      </c>
      <c r="J335" s="2" t="s">
        <v>248</v>
      </c>
      <c r="K335" s="2" t="s">
        <v>164</v>
      </c>
      <c r="L335" s="2" t="s">
        <v>249</v>
      </c>
      <c r="O335" s="2" t="s">
        <v>84</v>
      </c>
      <c r="R335" s="2" t="s">
        <v>84</v>
      </c>
      <c r="S335" s="2" t="s">
        <v>85</v>
      </c>
      <c r="T335" s="2" t="s">
        <v>86</v>
      </c>
      <c r="U335" s="2" t="s">
        <v>103</v>
      </c>
      <c r="V335" s="2" t="s">
        <v>104</v>
      </c>
      <c r="W335" s="2" t="s">
        <v>119</v>
      </c>
      <c r="X335" s="2" t="s">
        <v>120</v>
      </c>
      <c r="AE335" s="3">
        <v>0</v>
      </c>
      <c r="AF335" s="3">
        <v>166400</v>
      </c>
      <c r="AG335" s="3">
        <v>0</v>
      </c>
      <c r="AH335" s="3">
        <v>179200</v>
      </c>
      <c r="AI335" s="3">
        <v>0</v>
      </c>
      <c r="AJ335" s="3">
        <v>206080</v>
      </c>
      <c r="AP335" s="1">
        <v>2016</v>
      </c>
    </row>
    <row r="336" spans="1:42" s="1" customFormat="1" x14ac:dyDescent="0.25">
      <c r="A336" s="2" t="s">
        <v>75</v>
      </c>
      <c r="B336" s="2" t="s">
        <v>76</v>
      </c>
      <c r="C336" s="2" t="s">
        <v>77</v>
      </c>
      <c r="D336" s="2" t="s">
        <v>78</v>
      </c>
      <c r="E336" s="2" t="s">
        <v>79</v>
      </c>
      <c r="F336" s="2" t="s">
        <v>80</v>
      </c>
      <c r="G336" s="2" t="s">
        <v>245</v>
      </c>
      <c r="H336" s="2" t="s">
        <v>246</v>
      </c>
      <c r="I336" s="2" t="s">
        <v>247</v>
      </c>
      <c r="J336" s="2" t="s">
        <v>248</v>
      </c>
      <c r="K336" s="2" t="s">
        <v>164</v>
      </c>
      <c r="L336" s="2" t="s">
        <v>249</v>
      </c>
      <c r="O336" s="2" t="s">
        <v>84</v>
      </c>
      <c r="R336" s="2" t="s">
        <v>84</v>
      </c>
      <c r="S336" s="2" t="s">
        <v>85</v>
      </c>
      <c r="T336" s="2" t="s">
        <v>86</v>
      </c>
      <c r="U336" s="2" t="s">
        <v>103</v>
      </c>
      <c r="V336" s="2" t="s">
        <v>104</v>
      </c>
      <c r="W336" s="2" t="s">
        <v>121</v>
      </c>
      <c r="X336" s="2" t="s">
        <v>122</v>
      </c>
      <c r="AE336" s="3">
        <v>0</v>
      </c>
      <c r="AF336" s="3">
        <v>166400</v>
      </c>
      <c r="AG336" s="3">
        <v>0</v>
      </c>
      <c r="AH336" s="3">
        <v>179200</v>
      </c>
      <c r="AI336" s="3">
        <v>0</v>
      </c>
      <c r="AJ336" s="3">
        <v>206080</v>
      </c>
      <c r="AP336" s="1">
        <v>2016</v>
      </c>
    </row>
    <row r="337" spans="1:42" s="1" customFormat="1" x14ac:dyDescent="0.25">
      <c r="A337" s="2" t="s">
        <v>75</v>
      </c>
      <c r="B337" s="2" t="s">
        <v>76</v>
      </c>
      <c r="C337" s="2" t="s">
        <v>77</v>
      </c>
      <c r="D337" s="2" t="s">
        <v>78</v>
      </c>
      <c r="E337" s="2" t="s">
        <v>79</v>
      </c>
      <c r="F337" s="2" t="s">
        <v>80</v>
      </c>
      <c r="G337" s="2" t="s">
        <v>245</v>
      </c>
      <c r="H337" s="2" t="s">
        <v>246</v>
      </c>
      <c r="I337" s="2" t="s">
        <v>247</v>
      </c>
      <c r="J337" s="2" t="s">
        <v>248</v>
      </c>
      <c r="K337" s="2" t="s">
        <v>164</v>
      </c>
      <c r="L337" s="2" t="s">
        <v>249</v>
      </c>
      <c r="O337" s="2" t="s">
        <v>84</v>
      </c>
      <c r="R337" s="2" t="s">
        <v>84</v>
      </c>
      <c r="S337" s="2" t="s">
        <v>85</v>
      </c>
      <c r="T337" s="2" t="s">
        <v>86</v>
      </c>
      <c r="U337" s="2" t="s">
        <v>103</v>
      </c>
      <c r="V337" s="2" t="s">
        <v>104</v>
      </c>
      <c r="W337" s="2" t="s">
        <v>123</v>
      </c>
      <c r="X337" s="2" t="s">
        <v>124</v>
      </c>
      <c r="AE337" s="3">
        <v>0</v>
      </c>
      <c r="AF337" s="3">
        <v>166400</v>
      </c>
      <c r="AG337" s="3">
        <v>0</v>
      </c>
      <c r="AH337" s="3">
        <v>179200</v>
      </c>
      <c r="AI337" s="3">
        <v>0</v>
      </c>
      <c r="AJ337" s="3">
        <v>206080</v>
      </c>
      <c r="AP337" s="1">
        <v>2016</v>
      </c>
    </row>
    <row r="338" spans="1:42" s="1" customFormat="1" x14ac:dyDescent="0.25">
      <c r="A338" s="2" t="s">
        <v>75</v>
      </c>
      <c r="B338" s="2" t="s">
        <v>76</v>
      </c>
      <c r="C338" s="2" t="s">
        <v>77</v>
      </c>
      <c r="D338" s="2" t="s">
        <v>78</v>
      </c>
      <c r="E338" s="2" t="s">
        <v>79</v>
      </c>
      <c r="F338" s="2" t="s">
        <v>80</v>
      </c>
      <c r="G338" s="2" t="s">
        <v>245</v>
      </c>
      <c r="H338" s="2" t="s">
        <v>246</v>
      </c>
      <c r="I338" s="2" t="s">
        <v>247</v>
      </c>
      <c r="J338" s="2" t="s">
        <v>248</v>
      </c>
      <c r="K338" s="2" t="s">
        <v>164</v>
      </c>
      <c r="L338" s="2" t="s">
        <v>249</v>
      </c>
      <c r="O338" s="2" t="s">
        <v>84</v>
      </c>
      <c r="R338" s="2" t="s">
        <v>84</v>
      </c>
      <c r="S338" s="2" t="s">
        <v>85</v>
      </c>
      <c r="T338" s="2" t="s">
        <v>86</v>
      </c>
      <c r="U338" s="2" t="s">
        <v>103</v>
      </c>
      <c r="V338" s="2" t="s">
        <v>104</v>
      </c>
      <c r="W338" s="2" t="s">
        <v>125</v>
      </c>
      <c r="X338" s="2" t="s">
        <v>126</v>
      </c>
      <c r="AE338" s="3">
        <v>0</v>
      </c>
      <c r="AF338" s="3">
        <v>166400</v>
      </c>
      <c r="AG338" s="3">
        <v>0</v>
      </c>
      <c r="AH338" s="3">
        <v>179200</v>
      </c>
      <c r="AI338" s="3">
        <v>0</v>
      </c>
      <c r="AJ338" s="3">
        <v>206080</v>
      </c>
      <c r="AP338" s="1">
        <v>2016</v>
      </c>
    </row>
    <row r="339" spans="1:42" s="1" customFormat="1" x14ac:dyDescent="0.25">
      <c r="A339" s="2" t="s">
        <v>75</v>
      </c>
      <c r="B339" s="2" t="s">
        <v>76</v>
      </c>
      <c r="C339" s="2" t="s">
        <v>77</v>
      </c>
      <c r="D339" s="2" t="s">
        <v>78</v>
      </c>
      <c r="E339" s="2" t="s">
        <v>79</v>
      </c>
      <c r="F339" s="2" t="s">
        <v>80</v>
      </c>
      <c r="G339" s="2" t="s">
        <v>245</v>
      </c>
      <c r="H339" s="2" t="s">
        <v>246</v>
      </c>
      <c r="I339" s="2" t="s">
        <v>247</v>
      </c>
      <c r="J339" s="2" t="s">
        <v>248</v>
      </c>
      <c r="K339" s="2" t="s">
        <v>164</v>
      </c>
      <c r="L339" s="2" t="s">
        <v>249</v>
      </c>
      <c r="O339" s="2" t="s">
        <v>84</v>
      </c>
      <c r="R339" s="2" t="s">
        <v>84</v>
      </c>
      <c r="S339" s="2" t="s">
        <v>85</v>
      </c>
      <c r="T339" s="2" t="s">
        <v>86</v>
      </c>
      <c r="U339" s="2" t="s">
        <v>103</v>
      </c>
      <c r="V339" s="2" t="s">
        <v>104</v>
      </c>
      <c r="W339" s="2" t="s">
        <v>127</v>
      </c>
      <c r="X339" s="2" t="s">
        <v>128</v>
      </c>
      <c r="AE339" s="3">
        <v>0</v>
      </c>
      <c r="AF339" s="3">
        <v>166400</v>
      </c>
      <c r="AG339" s="3">
        <v>0</v>
      </c>
      <c r="AH339" s="3">
        <v>179200</v>
      </c>
      <c r="AI339" s="3">
        <v>0</v>
      </c>
      <c r="AJ339" s="3">
        <v>206080</v>
      </c>
      <c r="AP339" s="1">
        <v>2016</v>
      </c>
    </row>
    <row r="340" spans="1:42" s="1" customFormat="1" x14ac:dyDescent="0.25">
      <c r="A340" s="2" t="s">
        <v>75</v>
      </c>
      <c r="B340" s="2" t="s">
        <v>76</v>
      </c>
      <c r="C340" s="2" t="s">
        <v>77</v>
      </c>
      <c r="D340" s="2" t="s">
        <v>78</v>
      </c>
      <c r="E340" s="2" t="s">
        <v>79</v>
      </c>
      <c r="F340" s="2" t="s">
        <v>80</v>
      </c>
      <c r="G340" s="2" t="s">
        <v>245</v>
      </c>
      <c r="H340" s="2" t="s">
        <v>246</v>
      </c>
      <c r="I340" s="2" t="s">
        <v>247</v>
      </c>
      <c r="J340" s="2" t="s">
        <v>248</v>
      </c>
      <c r="K340" s="2" t="s">
        <v>164</v>
      </c>
      <c r="L340" s="2" t="s">
        <v>249</v>
      </c>
      <c r="O340" s="2" t="s">
        <v>84</v>
      </c>
      <c r="R340" s="2" t="s">
        <v>84</v>
      </c>
      <c r="S340" s="2" t="s">
        <v>85</v>
      </c>
      <c r="T340" s="2" t="s">
        <v>86</v>
      </c>
      <c r="U340" s="2" t="s">
        <v>103</v>
      </c>
      <c r="V340" s="2" t="s">
        <v>104</v>
      </c>
      <c r="W340" s="2" t="s">
        <v>129</v>
      </c>
      <c r="X340" s="2" t="s">
        <v>130</v>
      </c>
      <c r="AE340" s="3">
        <v>0</v>
      </c>
      <c r="AF340" s="3">
        <v>166400</v>
      </c>
      <c r="AG340" s="3">
        <v>0</v>
      </c>
      <c r="AH340" s="3">
        <v>179200</v>
      </c>
      <c r="AI340" s="3">
        <v>0</v>
      </c>
      <c r="AJ340" s="3">
        <v>206080</v>
      </c>
      <c r="AP340" s="1">
        <v>2016</v>
      </c>
    </row>
    <row r="341" spans="1:42" s="1" customFormat="1" x14ac:dyDescent="0.25">
      <c r="A341" s="2" t="s">
        <v>75</v>
      </c>
      <c r="B341" s="2" t="s">
        <v>76</v>
      </c>
      <c r="C341" s="2" t="s">
        <v>77</v>
      </c>
      <c r="D341" s="2" t="s">
        <v>78</v>
      </c>
      <c r="E341" s="2" t="s">
        <v>79</v>
      </c>
      <c r="F341" s="2" t="s">
        <v>80</v>
      </c>
      <c r="G341" s="2" t="s">
        <v>245</v>
      </c>
      <c r="H341" s="2" t="s">
        <v>246</v>
      </c>
      <c r="I341" s="2" t="s">
        <v>247</v>
      </c>
      <c r="J341" s="2" t="s">
        <v>248</v>
      </c>
      <c r="K341" s="2" t="s">
        <v>164</v>
      </c>
      <c r="L341" s="2" t="s">
        <v>249</v>
      </c>
      <c r="O341" s="2" t="s">
        <v>84</v>
      </c>
      <c r="R341" s="2" t="s">
        <v>84</v>
      </c>
      <c r="S341" s="2" t="s">
        <v>85</v>
      </c>
      <c r="T341" s="2" t="s">
        <v>86</v>
      </c>
      <c r="U341" s="2" t="s">
        <v>103</v>
      </c>
      <c r="V341" s="2" t="s">
        <v>104</v>
      </c>
      <c r="W341" s="2" t="s">
        <v>131</v>
      </c>
      <c r="X341" s="2" t="s">
        <v>132</v>
      </c>
      <c r="AE341" s="3">
        <v>0</v>
      </c>
      <c r="AF341" s="3">
        <v>166400</v>
      </c>
      <c r="AG341" s="3">
        <v>0</v>
      </c>
      <c r="AH341" s="3">
        <v>179200</v>
      </c>
      <c r="AI341" s="3">
        <v>0</v>
      </c>
      <c r="AJ341" s="3">
        <v>206080</v>
      </c>
      <c r="AP341" s="1">
        <v>2016</v>
      </c>
    </row>
    <row r="342" spans="1:42" s="1" customFormat="1" x14ac:dyDescent="0.25">
      <c r="A342" s="2" t="s">
        <v>75</v>
      </c>
      <c r="B342" s="2" t="s">
        <v>76</v>
      </c>
      <c r="C342" s="2" t="s">
        <v>77</v>
      </c>
      <c r="D342" s="2" t="s">
        <v>78</v>
      </c>
      <c r="E342" s="2" t="s">
        <v>79</v>
      </c>
      <c r="F342" s="2" t="s">
        <v>80</v>
      </c>
      <c r="G342" s="2" t="s">
        <v>245</v>
      </c>
      <c r="H342" s="2" t="s">
        <v>246</v>
      </c>
      <c r="I342" s="2" t="s">
        <v>247</v>
      </c>
      <c r="J342" s="2" t="s">
        <v>248</v>
      </c>
      <c r="K342" s="2" t="s">
        <v>164</v>
      </c>
      <c r="L342" s="2" t="s">
        <v>249</v>
      </c>
      <c r="O342" s="2" t="s">
        <v>84</v>
      </c>
      <c r="R342" s="2" t="s">
        <v>84</v>
      </c>
      <c r="S342" s="2" t="s">
        <v>85</v>
      </c>
      <c r="T342" s="2" t="s">
        <v>86</v>
      </c>
      <c r="U342" s="2" t="s">
        <v>103</v>
      </c>
      <c r="V342" s="2" t="s">
        <v>104</v>
      </c>
      <c r="W342" s="2" t="s">
        <v>133</v>
      </c>
      <c r="X342" s="2" t="s">
        <v>134</v>
      </c>
      <c r="AE342" s="3">
        <v>0</v>
      </c>
      <c r="AF342" s="3">
        <v>166400</v>
      </c>
      <c r="AG342" s="3">
        <v>0</v>
      </c>
      <c r="AH342" s="3">
        <v>179200</v>
      </c>
      <c r="AI342" s="3">
        <v>0</v>
      </c>
      <c r="AJ342" s="3">
        <v>206080</v>
      </c>
      <c r="AP342" s="1">
        <v>2016</v>
      </c>
    </row>
    <row r="343" spans="1:42" s="1" customFormat="1" x14ac:dyDescent="0.25">
      <c r="A343" s="2" t="s">
        <v>75</v>
      </c>
      <c r="B343" s="2" t="s">
        <v>76</v>
      </c>
      <c r="C343" s="2" t="s">
        <v>77</v>
      </c>
      <c r="D343" s="2" t="s">
        <v>78</v>
      </c>
      <c r="E343" s="2" t="s">
        <v>79</v>
      </c>
      <c r="F343" s="2" t="s">
        <v>80</v>
      </c>
      <c r="G343" s="2" t="s">
        <v>245</v>
      </c>
      <c r="H343" s="2" t="s">
        <v>246</v>
      </c>
      <c r="I343" s="2" t="s">
        <v>247</v>
      </c>
      <c r="J343" s="2" t="s">
        <v>248</v>
      </c>
      <c r="K343" s="2" t="s">
        <v>164</v>
      </c>
      <c r="L343" s="2" t="s">
        <v>249</v>
      </c>
      <c r="O343" s="2" t="s">
        <v>84</v>
      </c>
      <c r="R343" s="2" t="s">
        <v>84</v>
      </c>
      <c r="S343" s="2" t="s">
        <v>85</v>
      </c>
      <c r="T343" s="2" t="s">
        <v>86</v>
      </c>
      <c r="U343" s="2" t="s">
        <v>103</v>
      </c>
      <c r="V343" s="2" t="s">
        <v>104</v>
      </c>
      <c r="W343" s="2" t="s">
        <v>135</v>
      </c>
      <c r="X343" s="2" t="s">
        <v>136</v>
      </c>
      <c r="AE343" s="3">
        <v>0</v>
      </c>
      <c r="AF343" s="3">
        <v>166400</v>
      </c>
      <c r="AG343" s="3">
        <v>0</v>
      </c>
      <c r="AH343" s="3">
        <v>179200</v>
      </c>
      <c r="AI343" s="3">
        <v>0</v>
      </c>
      <c r="AJ343" s="3">
        <v>206080</v>
      </c>
      <c r="AP343" s="1">
        <v>2016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Op pluriannuelles - Prévision 2</vt:lpstr>
      <vt:lpstr>Donnees</vt:lpstr>
      <vt:lpstr>'Op pluriannuelles - Prévision 2'!Zone_d_impression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</dc:creator>
  <cp:keywords>SXSSF</cp:keywords>
  <cp:lastModifiedBy>nicolas delort</cp:lastModifiedBy>
  <dcterms:created xsi:type="dcterms:W3CDTF">2014-02-24T13:13:00Z</dcterms:created>
  <dcterms:modified xsi:type="dcterms:W3CDTF">2016-06-27T12:38:08Z</dcterms:modified>
</cp:coreProperties>
</file>